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veronikalengalova/Library/CloudStorage/GoogleDrive-veronika.lengalova@gmail.com/Můj disk/00_Dropbox/00_SFKMG/Dpt_vyzkum_a_komunikace/000_SFA/nove_fORMULARE_2025/2026-B-1-1-9_Vyvoj_dokumentarniho_dila/"/>
    </mc:Choice>
  </mc:AlternateContent>
  <xr:revisionPtr revIDLastSave="0" documentId="13_ncr:1_{A38F66E2-BC07-9240-9F5F-B839EAF159A8}" xr6:coauthVersionLast="36" xr6:coauthVersionMax="36" xr10:uidLastSave="{00000000-0000-0000-0000-000000000000}"/>
  <bookViews>
    <workbookView xWindow="0" yWindow="500" windowWidth="28800" windowHeight="16020" xr2:uid="{00000000-000D-0000-FFFF-FFFF00000000}"/>
  </bookViews>
  <sheets>
    <sheet name="Finanční plán" sheetId="1" r:id="rId1"/>
    <sheet name="nemazat" sheetId="2" state="hidden" r:id="rId2"/>
  </sheets>
  <calcPr calcId="181029"/>
  <extLst>
    <ext uri="GoogleSheetsCustomDataVersion2">
      <go:sheetsCustomData xmlns:go="http://customooxmlschemas.google.com/" r:id="rId6" roundtripDataChecksum="/Jd3bxddyZ+xBFyp1e0A7UWRWjaT/mU0NfLb3uRwMww="/>
    </ext>
  </extLst>
</workbook>
</file>

<file path=xl/calcChain.xml><?xml version="1.0" encoding="utf-8"?>
<calcChain xmlns="http://schemas.openxmlformats.org/spreadsheetml/2006/main">
  <c r="C101" i="1" l="1"/>
  <c r="C26" i="1"/>
  <c r="C87" i="1"/>
  <c r="C86" i="1"/>
  <c r="C81" i="1"/>
  <c r="C80" i="1"/>
  <c r="C68" i="1"/>
  <c r="C67" i="1"/>
  <c r="C56" i="1"/>
  <c r="C55" i="1"/>
  <c r="C47" i="1"/>
  <c r="C46" i="1"/>
  <c r="C39" i="1"/>
  <c r="C38" i="1"/>
  <c r="C32" i="1"/>
  <c r="C31" i="1"/>
  <c r="D30" i="1"/>
  <c r="D29" i="1"/>
  <c r="C25" i="1"/>
  <c r="C95" i="1" l="1"/>
  <c r="C96" i="1" s="1"/>
  <c r="C94" i="1"/>
  <c r="D62" i="1" s="1"/>
  <c r="D38" i="1"/>
  <c r="D44" i="1"/>
  <c r="D25" i="1"/>
  <c r="D67" i="1"/>
  <c r="D22" i="1"/>
  <c r="D87" i="1"/>
  <c r="D31" i="1"/>
  <c r="C98" i="1"/>
  <c r="D84" i="1" l="1"/>
  <c r="D75" i="1"/>
  <c r="D32" i="1"/>
  <c r="D53" i="1"/>
  <c r="D68" i="1"/>
  <c r="D64" i="1"/>
  <c r="D72" i="1"/>
  <c r="D21" i="1"/>
  <c r="D45" i="1"/>
  <c r="D55" i="1"/>
  <c r="D76" i="1"/>
  <c r="D81" i="1"/>
  <c r="D42" i="1"/>
  <c r="D61" i="1"/>
  <c r="D78" i="1"/>
  <c r="D24" i="1"/>
  <c r="D18" i="1"/>
  <c r="D39" i="1"/>
  <c r="D51" i="1"/>
  <c r="D77" i="1"/>
  <c r="D47" i="1"/>
  <c r="D63" i="1"/>
  <c r="D35" i="1"/>
  <c r="D50" i="1"/>
  <c r="D59" i="1"/>
  <c r="D85" i="1"/>
  <c r="D65" i="1"/>
  <c r="D71" i="1"/>
  <c r="D43" i="1"/>
  <c r="D56" i="1"/>
  <c r="D19" i="1"/>
  <c r="C99" i="1"/>
  <c r="C102" i="1"/>
  <c r="D73" i="1"/>
  <c r="D79" i="1"/>
  <c r="D52" i="1"/>
  <c r="D66" i="1"/>
  <c r="D26" i="1"/>
  <c r="D20" i="1"/>
  <c r="D80" i="1"/>
  <c r="D86" i="1"/>
  <c r="D60" i="1"/>
  <c r="D74" i="1"/>
  <c r="D36" i="1"/>
  <c r="D37" i="1"/>
  <c r="D54" i="1"/>
  <c r="D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1" authorId="0" shapeId="0" xr:uid="{00000000-0006-0000-0000-000003000000}">
      <text>
        <r>
          <rPr>
            <sz val="10"/>
            <color rgb="FF000000"/>
            <rFont val="Calibri"/>
            <family val="2"/>
          </rPr>
          <t xml:space="preserve">======
</t>
        </r>
        <r>
          <rPr>
            <sz val="10"/>
            <color rgb="FF000000"/>
            <rFont val="Calibri"/>
            <family val="2"/>
          </rPr>
          <t xml:space="preserve">ID#AAABrJkEW4Y
</t>
        </r>
        <r>
          <rPr>
            <sz val="10"/>
            <color rgb="FF000000"/>
            <rFont val="Calibri"/>
            <family val="2"/>
          </rPr>
          <t xml:space="preserve">    (2025-09-15 09:24:10)
</t>
        </r>
        <r>
          <rPr>
            <sz val="10"/>
            <color rgb="FF000000"/>
            <rFont val="Calibri"/>
            <family val="2"/>
          </rPr>
          <t>V případě České televize je veřejným zdrojem pouze věcné plnění. Finanční plnění je soukromý koprodukční vstup a nezapočítává se do veřejné podpory.</t>
        </r>
      </text>
    </comment>
    <comment ref="B29" authorId="0" shapeId="0" xr:uid="{00000000-0006-0000-0000-000004000000}">
      <text>
        <r>
          <rPr>
            <sz val="10"/>
            <color rgb="FF000000"/>
            <rFont val="Calibri"/>
            <scheme val="minor"/>
          </rPr>
          <t>======
ID#AAABrJkEW4U
Uživatel Microsoft Office    (2025-09-15 09:24:10)
Není veřejným zdrojem.</t>
        </r>
      </text>
    </comment>
    <comment ref="B30" authorId="0" shapeId="0" xr:uid="{00000000-0006-0000-0000-000001000000}">
      <text>
        <r>
          <rPr>
            <sz val="10"/>
            <color rgb="FF000000"/>
            <rFont val="Calibri"/>
            <scheme val="minor"/>
          </rPr>
          <t>======
ID#AAABrJkEW4g
Uživatel Microsoft Office    (2025-09-15 09:24:10)
Je veřejným zdrojem.</t>
        </r>
      </text>
    </comment>
    <comment ref="B34" authorId="0" shapeId="0" xr:uid="{00000000-0006-0000-0000-000002000000}">
      <text>
        <r>
          <rPr>
            <sz val="10"/>
            <color rgb="FF000000"/>
            <rFont val="Calibri"/>
            <scheme val="minor"/>
          </rPr>
          <t>======
ID#AAABrJkEW4c
    (2025-09-15 09:24:10)
Nejsou veřejnými zdroji.</t>
        </r>
      </text>
    </comment>
    <comment ref="B44" authorId="0" shapeId="0" xr:uid="{00000000-0006-0000-0000-000006000000}">
      <text>
        <r>
          <rPr>
            <sz val="10"/>
            <color rgb="FF000000"/>
            <rFont val="Calibri"/>
            <scheme val="minor"/>
          </rPr>
          <t>======
ID#AAABrJkEW4M
    (2025-09-15 09:24:10)
Není veřejným zdrojem.</t>
        </r>
      </text>
    </comment>
    <comment ref="B59" authorId="0" shapeId="0" xr:uid="{00000000-0006-0000-0000-000005000000}">
      <text>
        <r>
          <rPr>
            <sz val="10"/>
            <color rgb="FF000000"/>
            <rFont val="Calibri"/>
            <scheme val="minor"/>
          </rPr>
          <t>======
ID#AAABrJkEW4Q
Uživatel Microsoft Office    (2025-09-15 09:24:10)
Pokud je určitá část vkladu zahraniční televize veřejným zdrojem, uveďte ji v kolonce č. 5 Zahraniční veřejné zdroje. Jestli vklad zahraniční televize je nebo není veřejným zdrojem, ověřte přímo u dané televize.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WVZQTHdIlZtzu3XaIm/ygG0tu1g=="/>
    </ext>
  </extLst>
</comments>
</file>

<file path=xl/sharedStrings.xml><?xml version="1.0" encoding="utf-8"?>
<sst xmlns="http://schemas.openxmlformats.org/spreadsheetml/2006/main" count="134" uniqueCount="115">
  <si>
    <r>
      <rPr>
        <b/>
        <sz val="20"/>
        <color rgb="FF000000"/>
        <rFont val="Arial"/>
        <family val="2"/>
      </rPr>
      <t xml:space="preserve">Příloha </t>
    </r>
    <r>
      <rPr>
        <b/>
        <sz val="20"/>
        <color rgb="FF000000"/>
        <rFont val="Arial"/>
        <family val="2"/>
      </rPr>
      <t>k žádosti o podporu audiovize</t>
    </r>
  </si>
  <si>
    <t>Formulář finančního plánu</t>
  </si>
  <si>
    <t xml:space="preserve">Vyplňujte prosím zeleně vyznačené buňky, vzorce se vyplní automaticky. 
V případě potřeby vkládejte řádky. Vzorce případně zkopírujte. </t>
  </si>
  <si>
    <r>
      <rPr>
        <sz val="9"/>
        <color rgb="FF000000"/>
        <rFont val="Arial"/>
        <family val="2"/>
      </rPr>
      <t xml:space="preserve">Částky uvádějte v celých Kč.
Uvádějte vždy konkrétní názvy zdrojů financování. 
</t>
    </r>
    <r>
      <rPr>
        <sz val="9"/>
        <color rgb="FF000000"/>
        <rFont val="Arial"/>
        <family val="2"/>
      </rPr>
      <t xml:space="preserve">V případě, že je zdroj financování potvrzen, doložte příslušným dokumentem (za zajištění zdroje je považována pouze smlouva, rozhodnutí nebo deal memo). LOI a LOC nejsou povážovány za zajištění zdroje financování. </t>
    </r>
  </si>
  <si>
    <t>Žadatel</t>
  </si>
  <si>
    <t>Název projektu</t>
  </si>
  <si>
    <t>Evidenční číslo projektu (uvádějte pouze v případě vyúčtování)</t>
  </si>
  <si>
    <t>Zdroj financování</t>
  </si>
  <si>
    <t>Částka</t>
  </si>
  <si>
    <t>% podíl plnění na celkových nákladech projektu</t>
  </si>
  <si>
    <t>Stádium zajištění zdroje (plánováno, v jednání, zajištěno)</t>
  </si>
  <si>
    <t>Forma zajištění zdroje financování (smlouva, rozhodnutí, deal memo; LOI a LOC nejsou považovány za zajištění zdoje financování)</t>
  </si>
  <si>
    <t>1</t>
  </si>
  <si>
    <t>Veřejné zdroje ČR</t>
  </si>
  <si>
    <t>1.1</t>
  </si>
  <si>
    <t>Zdroje státního rozpočtu (ministerstva apod.) - uveďte</t>
  </si>
  <si>
    <t>1.2</t>
  </si>
  <si>
    <t>Zdroje státního rozpočtu (Ministerstvo kultury, dotační programy apod.) – uveďte</t>
  </si>
  <si>
    <t>1.3</t>
  </si>
  <si>
    <t>Regionální podpora (kraj, město, obec apod.) – uveďte</t>
  </si>
  <si>
    <t>1.4</t>
  </si>
  <si>
    <t>Česká televize – věcné plnění</t>
  </si>
  <si>
    <t>1.5</t>
  </si>
  <si>
    <t>Filmová škola – věcné plnění</t>
  </si>
  <si>
    <t>1.6</t>
  </si>
  <si>
    <t>Jiný – uveďte</t>
  </si>
  <si>
    <t>Zajištěno</t>
  </si>
  <si>
    <t>Celkem</t>
  </si>
  <si>
    <t>2</t>
  </si>
  <si>
    <t>Filmová pobídka</t>
  </si>
  <si>
    <t>2.1</t>
  </si>
  <si>
    <t>Požadovaná/předpokládaná filmová pobídka (nemám rozhodnutí o filmové pobídce)</t>
  </si>
  <si>
    <t>2.2</t>
  </si>
  <si>
    <t>Dosud vyplacená filmová pobídka (již mám rozhodnutí o filmové pobídce)</t>
  </si>
  <si>
    <t>3</t>
  </si>
  <si>
    <t>Evropské zdroje</t>
  </si>
  <si>
    <t>3.1</t>
  </si>
  <si>
    <t>Kreativní Evropa - MEDIA</t>
  </si>
  <si>
    <t>3.2</t>
  </si>
  <si>
    <t>Fond EURIMAGES</t>
  </si>
  <si>
    <t>3.3</t>
  </si>
  <si>
    <t>4</t>
  </si>
  <si>
    <t>Soukromé koprodukční vstupy ČR</t>
  </si>
  <si>
    <t>4.1</t>
  </si>
  <si>
    <t>Koproducent (postprodukční studio, soukromá televize, VOD a jiné do poznámka s garancí koprodukčního podílu) – finanční vklad</t>
  </si>
  <si>
    <t>4.2</t>
  </si>
  <si>
    <t xml:space="preserve">Koproducent (postprodukční studio, soukromá televize, VOD a jiné do poznámka s garancí koprodukčního podílu) – věcný vklad </t>
  </si>
  <si>
    <t>4.3</t>
  </si>
  <si>
    <t xml:space="preserve">Česká televize – finanční plnění </t>
  </si>
  <si>
    <t>4.4</t>
  </si>
  <si>
    <t>Filmová škola – finanční plnění</t>
  </si>
  <si>
    <t>5</t>
  </si>
  <si>
    <t>Zahraniční veřejné zdroje</t>
  </si>
  <si>
    <t>5.1</t>
  </si>
  <si>
    <t>Veřejné národní fondy</t>
  </si>
  <si>
    <t>5.2</t>
  </si>
  <si>
    <t>Veřejné regionální fondy</t>
  </si>
  <si>
    <t>5.3</t>
  </si>
  <si>
    <t>5.4</t>
  </si>
  <si>
    <t>Veřejnoprávní vysílatel</t>
  </si>
  <si>
    <t>5.5</t>
  </si>
  <si>
    <t>6</t>
  </si>
  <si>
    <t>Zahraniční soukromé zdroje</t>
  </si>
  <si>
    <t>6.1</t>
  </si>
  <si>
    <t>Komerční vysílatel a VOD (uveďte)</t>
  </si>
  <si>
    <t>6.2</t>
  </si>
  <si>
    <t>Ostatní partneři – finanční vklad</t>
  </si>
  <si>
    <t>6.3</t>
  </si>
  <si>
    <t>Ostatní partneři – věcný vklad</t>
  </si>
  <si>
    <t>6.4</t>
  </si>
  <si>
    <t>Sponzoring, reklamní plnění apod. – uveďte</t>
  </si>
  <si>
    <t>6.5</t>
  </si>
  <si>
    <t>Minimální garance (distributor nebo sales agent – uveďte)</t>
  </si>
  <si>
    <t>6.6</t>
  </si>
  <si>
    <t>Sales agent</t>
  </si>
  <si>
    <t>6.7</t>
  </si>
  <si>
    <t>Presales (předprodej TV práv – uveďte)</t>
  </si>
  <si>
    <t>6.8</t>
  </si>
  <si>
    <t>Bankovní půjčky / úvěry – uveďte</t>
  </si>
  <si>
    <t>7</t>
  </si>
  <si>
    <t>Ostatní zdroje</t>
  </si>
  <si>
    <t>7.1</t>
  </si>
  <si>
    <t>Partneři (product placement apod.) – finanční vklad</t>
  </si>
  <si>
    <t>7.2</t>
  </si>
  <si>
    <t>Partneři (product placement apod.) – věcný vklad</t>
  </si>
  <si>
    <t>7.3</t>
  </si>
  <si>
    <t>Investor – finanční vklad</t>
  </si>
  <si>
    <t>7.4</t>
  </si>
  <si>
    <t>Minimální garance – distribuce ČR – uveďte</t>
  </si>
  <si>
    <t>7.5</t>
  </si>
  <si>
    <t>Minimální garance – distribuce v zahraničí (sales agent) – uveďte</t>
  </si>
  <si>
    <t>7.6</t>
  </si>
  <si>
    <t>Předprodej TV/VOD – ČR – uveďte</t>
  </si>
  <si>
    <t>7.7</t>
  </si>
  <si>
    <t>Předprodej TV/VOD – zahraničí – uveďte</t>
  </si>
  <si>
    <t>7.8</t>
  </si>
  <si>
    <t>7.9</t>
  </si>
  <si>
    <t>Jiný (např. recipročení plnění/barter) – uveďte</t>
  </si>
  <si>
    <t>8</t>
  </si>
  <si>
    <t>Vlastní zdroje producenta / žadatele</t>
  </si>
  <si>
    <t>8.1</t>
  </si>
  <si>
    <t>Finanční vklad</t>
  </si>
  <si>
    <t>8.2</t>
  </si>
  <si>
    <t xml:space="preserve">Věcný vklad </t>
  </si>
  <si>
    <t>Celkem zajištěno</t>
  </si>
  <si>
    <t>% zajištěno</t>
  </si>
  <si>
    <r>
      <rPr>
        <b/>
        <sz val="14"/>
        <color theme="1"/>
        <rFont val="Arial"/>
        <family val="2"/>
      </rPr>
      <t xml:space="preserve">Z toho veřejná podpora </t>
    </r>
    <r>
      <rPr>
        <sz val="14"/>
        <color theme="1"/>
        <rFont val="Arial"/>
        <family val="2"/>
      </rPr>
      <t>(bez požadované/předpokládané filmové pobídky)</t>
    </r>
  </si>
  <si>
    <r>
      <rPr>
        <b/>
        <sz val="14"/>
        <color theme="1"/>
        <rFont val="Arial"/>
        <family val="2"/>
      </rPr>
      <t xml:space="preserve">% veřejné podpory </t>
    </r>
    <r>
      <rPr>
        <sz val="14"/>
        <color theme="1"/>
        <rFont val="Arial"/>
        <family val="2"/>
      </rPr>
      <t>(bez požadované/předpokládané filmové pobídky)</t>
    </r>
  </si>
  <si>
    <r>
      <rPr>
        <b/>
        <sz val="14"/>
        <color theme="1"/>
        <rFont val="Arial"/>
        <family val="2"/>
      </rPr>
      <t xml:space="preserve">Z toho veřejná podpora </t>
    </r>
    <r>
      <rPr>
        <sz val="14"/>
        <color theme="1"/>
        <rFont val="Arial"/>
        <family val="2"/>
      </rPr>
      <t>(včetně požadované/předpokládané filmové pobídky)</t>
    </r>
  </si>
  <si>
    <r>
      <rPr>
        <b/>
        <sz val="14"/>
        <color theme="1"/>
        <rFont val="Arial"/>
        <family val="2"/>
      </rPr>
      <t xml:space="preserve">% veřejné podpory </t>
    </r>
    <r>
      <rPr>
        <sz val="14"/>
        <color theme="1"/>
        <rFont val="Arial"/>
        <family val="2"/>
      </rPr>
      <t>(včetně požadované/předpokládané filmové pobídky)</t>
    </r>
  </si>
  <si>
    <t>plánováno</t>
  </si>
  <si>
    <t>v jednání</t>
  </si>
  <si>
    <t>zajištěno</t>
  </si>
  <si>
    <t>Státní fond audiovize – požadovaná podpora</t>
  </si>
  <si>
    <t>1.7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</si>
</sst>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\ %"/>
    <numFmt numFmtId="165" formatCode="0\ %"/>
  </numFmts>
  <fonts count="15" x14ac:knownFonts="1">
    <font>
      <sz val="10"/>
      <color rgb="FF000000"/>
      <name val="Calibri"/>
      <scheme val="minor"/>
    </font>
    <font>
      <b/>
      <sz val="20"/>
      <color rgb="FF000000"/>
      <name val="Arial"/>
      <family val="2"/>
    </font>
    <font>
      <sz val="10"/>
      <name val="Calibri"/>
      <family val="2"/>
    </font>
    <font>
      <b/>
      <sz val="20"/>
      <color rgb="FF333333"/>
      <name val="Arial"/>
      <family val="2"/>
    </font>
    <font>
      <sz val="9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8FF00"/>
        <bgColor rgb="FF28FF00"/>
      </patternFill>
    </fill>
    <fill>
      <patternFill patternType="solid">
        <fgColor rgb="FF00FA00"/>
        <bgColor rgb="FF00FA00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 applyFont="1" applyAlignment="1"/>
    <xf numFmtId="0" fontId="1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3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49" fontId="10" fillId="0" borderId="17" xfId="0" applyNumberFormat="1" applyFont="1" applyBorder="1" applyAlignment="1">
      <alignment horizontal="left" vertical="center"/>
    </xf>
    <xf numFmtId="49" fontId="4" fillId="2" borderId="17" xfId="0" applyNumberFormat="1" applyFont="1" applyFill="1" applyBorder="1" applyAlignment="1">
      <alignment horizontal="left" vertical="center"/>
    </xf>
    <xf numFmtId="3" fontId="7" fillId="3" borderId="17" xfId="0" applyNumberFormat="1" applyFont="1" applyFill="1" applyBorder="1" applyAlignment="1">
      <alignment horizontal="right" vertical="center"/>
    </xf>
    <xf numFmtId="164" fontId="4" fillId="2" borderId="17" xfId="0" applyNumberFormat="1" applyFont="1" applyFill="1" applyBorder="1" applyAlignment="1">
      <alignment horizontal="right" vertical="center"/>
    </xf>
    <xf numFmtId="164" fontId="4" fillId="4" borderId="17" xfId="0" applyNumberFormat="1" applyFont="1" applyFill="1" applyBorder="1" applyAlignment="1">
      <alignment horizontal="right" vertical="center"/>
    </xf>
    <xf numFmtId="164" fontId="4" fillId="4" borderId="17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49" fontId="4" fillId="2" borderId="21" xfId="0" applyNumberFormat="1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3" fontId="7" fillId="0" borderId="17" xfId="0" applyNumberFormat="1" applyFont="1" applyBorder="1" applyAlignment="1">
      <alignment horizontal="right" vertical="center"/>
    </xf>
    <xf numFmtId="164" fontId="4" fillId="2" borderId="21" xfId="0" applyNumberFormat="1" applyFont="1" applyFill="1" applyBorder="1" applyAlignment="1">
      <alignment horizontal="right" vertical="center"/>
    </xf>
    <xf numFmtId="164" fontId="4" fillId="2" borderId="21" xfId="0" applyNumberFormat="1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3" fontId="4" fillId="2" borderId="15" xfId="0" applyNumberFormat="1" applyFont="1" applyFill="1" applyBorder="1" applyAlignment="1">
      <alignment horizontal="right" vertical="center"/>
    </xf>
    <xf numFmtId="164" fontId="4" fillId="2" borderId="15" xfId="0" applyNumberFormat="1" applyFont="1" applyFill="1" applyBorder="1" applyAlignment="1">
      <alignment horizontal="right" vertical="center"/>
    </xf>
    <xf numFmtId="164" fontId="4" fillId="2" borderId="15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3" fontId="4" fillId="2" borderId="4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3" fontId="7" fillId="3" borderId="21" xfId="0" applyNumberFormat="1" applyFont="1" applyFill="1" applyBorder="1" applyAlignment="1">
      <alignment horizontal="right" vertical="center"/>
    </xf>
    <xf numFmtId="164" fontId="4" fillId="4" borderId="21" xfId="0" applyNumberFormat="1" applyFont="1" applyFill="1" applyBorder="1" applyAlignment="1">
      <alignment horizontal="right" vertical="center"/>
    </xf>
    <xf numFmtId="164" fontId="4" fillId="4" borderId="21" xfId="0" applyNumberFormat="1" applyFont="1" applyFill="1" applyBorder="1" applyAlignment="1">
      <alignment horizontal="left" vertical="center"/>
    </xf>
    <xf numFmtId="49" fontId="9" fillId="0" borderId="22" xfId="0" applyNumberFormat="1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 wrapText="1"/>
    </xf>
    <xf numFmtId="3" fontId="4" fillId="2" borderId="21" xfId="0" applyNumberFormat="1" applyFont="1" applyFill="1" applyBorder="1" applyAlignment="1">
      <alignment horizontal="right" vertical="center"/>
    </xf>
    <xf numFmtId="0" fontId="4" fillId="0" borderId="17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3" fontId="7" fillId="0" borderId="22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3" fontId="11" fillId="2" borderId="4" xfId="0" applyNumberFormat="1" applyFont="1" applyFill="1" applyBorder="1" applyAlignment="1">
      <alignment horizontal="right" vertical="center"/>
    </xf>
    <xf numFmtId="3" fontId="10" fillId="2" borderId="25" xfId="0" applyNumberFormat="1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horizontal="right" vertical="center"/>
    </xf>
    <xf numFmtId="3" fontId="10" fillId="2" borderId="26" xfId="0" applyNumberFormat="1" applyFont="1" applyFill="1" applyBorder="1" applyAlignment="1">
      <alignment horizontal="right" vertical="center"/>
    </xf>
    <xf numFmtId="165" fontId="10" fillId="2" borderId="29" xfId="0" applyNumberFormat="1" applyFont="1" applyFill="1" applyBorder="1" applyAlignment="1">
      <alignment horizontal="right" vertical="center"/>
    </xf>
    <xf numFmtId="49" fontId="10" fillId="2" borderId="4" xfId="0" applyNumberFormat="1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3" fontId="7" fillId="2" borderId="4" xfId="0" applyNumberFormat="1" applyFont="1" applyFill="1" applyBorder="1" applyAlignment="1">
      <alignment horizontal="right" vertical="center"/>
    </xf>
    <xf numFmtId="164" fontId="7" fillId="2" borderId="4" xfId="0" applyNumberFormat="1" applyFont="1" applyFill="1" applyBorder="1" applyAlignment="1">
      <alignment horizontal="left" vertical="center"/>
    </xf>
    <xf numFmtId="3" fontId="12" fillId="2" borderId="4" xfId="0" applyNumberFormat="1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left" vertical="center"/>
    </xf>
    <xf numFmtId="0" fontId="13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6" fillId="2" borderId="1" xfId="0" applyFont="1" applyFill="1" applyBorder="1" applyAlignment="1">
      <alignment horizontal="left" vertical="center" wrapText="1"/>
    </xf>
    <xf numFmtId="3" fontId="4" fillId="3" borderId="5" xfId="0" applyNumberFormat="1" applyFont="1" applyFill="1" applyBorder="1" applyAlignment="1">
      <alignment horizontal="left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3" fontId="7" fillId="3" borderId="5" xfId="0" applyNumberFormat="1" applyFont="1" applyFill="1" applyBorder="1" applyAlignment="1">
      <alignment horizontal="left" vertical="center" wrapText="1"/>
    </xf>
    <xf numFmtId="0" fontId="2" fillId="0" borderId="9" xfId="0" applyFont="1" applyBorder="1"/>
    <xf numFmtId="0" fontId="2" fillId="0" borderId="10" xfId="0" applyFont="1" applyBorder="1"/>
    <xf numFmtId="0" fontId="4" fillId="2" borderId="5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horizontal="left" vertical="center"/>
    </xf>
    <xf numFmtId="0" fontId="2" fillId="0" borderId="12" xfId="0" applyFont="1" applyBorder="1"/>
    <xf numFmtId="49" fontId="7" fillId="2" borderId="11" xfId="0" applyNumberFormat="1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10" fillId="0" borderId="18" xfId="0" applyFont="1" applyBorder="1" applyAlignment="1">
      <alignment horizontal="left" vertical="center"/>
    </xf>
    <xf numFmtId="0" fontId="2" fillId="0" borderId="19" xfId="0" applyFont="1" applyBorder="1"/>
    <xf numFmtId="0" fontId="2" fillId="0" borderId="20" xfId="0" applyFont="1" applyBorder="1"/>
    <xf numFmtId="49" fontId="10" fillId="2" borderId="23" xfId="0" applyNumberFormat="1" applyFont="1" applyFill="1" applyBorder="1" applyAlignment="1">
      <alignment horizontal="left" vertical="center"/>
    </xf>
    <xf numFmtId="0" fontId="2" fillId="0" borderId="24" xfId="0" applyFont="1" applyBorder="1"/>
    <xf numFmtId="0" fontId="10" fillId="2" borderId="18" xfId="0" applyFont="1" applyFill="1" applyBorder="1" applyAlignment="1">
      <alignment horizontal="left" vertical="center"/>
    </xf>
    <xf numFmtId="49" fontId="10" fillId="2" borderId="27" xfId="0" applyNumberFormat="1" applyFont="1" applyFill="1" applyBorder="1" applyAlignment="1">
      <alignment horizontal="left" vertical="center"/>
    </xf>
    <xf numFmtId="0" fontId="2" fillId="0" borderId="28" xfId="0" applyFont="1" applyBorder="1"/>
    <xf numFmtId="49" fontId="10" fillId="2" borderId="30" xfId="0" applyNumberFormat="1" applyFont="1" applyFill="1" applyBorder="1" applyAlignment="1">
      <alignment horizontal="left" vertical="center"/>
    </xf>
    <xf numFmtId="0" fontId="2" fillId="0" borderId="31" xfId="0" applyFont="1" applyBorder="1"/>
    <xf numFmtId="49" fontId="10" fillId="2" borderId="32" xfId="0" applyNumberFormat="1" applyFont="1" applyFill="1" applyBorder="1" applyAlignment="1">
      <alignment horizontal="left" vertical="center"/>
    </xf>
    <xf numFmtId="0" fontId="10" fillId="0" borderId="18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showGridLines="0" tabSelected="1" workbookViewId="0">
      <selection sqref="A1:D1"/>
    </sheetView>
  </sheetViews>
  <sheetFormatPr baseColWidth="10" defaultColWidth="14.3984375" defaultRowHeight="15" customHeight="1" x14ac:dyDescent="0.2"/>
  <cols>
    <col min="1" max="1" width="7.796875" customWidth="1"/>
    <col min="2" max="2" width="77.19921875" customWidth="1"/>
    <col min="3" max="5" width="17.796875" customWidth="1"/>
    <col min="6" max="6" width="53.19921875" customWidth="1"/>
    <col min="7" max="26" width="9.19921875" customWidth="1"/>
  </cols>
  <sheetData>
    <row r="1" spans="1:26" ht="60" customHeight="1" x14ac:dyDescent="0.2">
      <c r="A1" s="72" t="s">
        <v>0</v>
      </c>
      <c r="B1" s="73"/>
      <c r="C1" s="73"/>
      <c r="D1" s="74"/>
      <c r="E1" s="1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 x14ac:dyDescent="0.2">
      <c r="A2" s="4"/>
      <c r="B2" s="5"/>
      <c r="C2" s="5"/>
      <c r="D2" s="5"/>
      <c r="E2" s="5"/>
      <c r="F2" s="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 customHeight="1" x14ac:dyDescent="0.2">
      <c r="A3" s="75" t="s">
        <v>1</v>
      </c>
      <c r="B3" s="73"/>
      <c r="C3" s="73"/>
      <c r="D3" s="73"/>
      <c r="E3" s="73"/>
      <c r="F3" s="74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.25" customHeight="1" x14ac:dyDescent="0.2">
      <c r="A4" s="6"/>
      <c r="B4" s="6"/>
      <c r="C4" s="6"/>
      <c r="D4" s="6"/>
      <c r="E4" s="6"/>
      <c r="F4" s="6"/>
      <c r="G4" s="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7.25" customHeight="1" x14ac:dyDescent="0.2">
      <c r="A5" s="76" t="s">
        <v>2</v>
      </c>
      <c r="B5" s="77"/>
      <c r="C5" s="7"/>
      <c r="D5" s="8"/>
      <c r="E5" s="8"/>
      <c r="F5" s="8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2.5" customHeight="1" x14ac:dyDescent="0.2">
      <c r="A6" s="78"/>
      <c r="B6" s="79"/>
      <c r="C6" s="6"/>
      <c r="D6" s="6"/>
      <c r="E6" s="6"/>
      <c r="F6" s="6"/>
      <c r="G6" s="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7.25" customHeight="1" x14ac:dyDescent="0.2">
      <c r="A7" s="80" t="s">
        <v>3</v>
      </c>
      <c r="B7" s="77"/>
      <c r="C7" s="7"/>
      <c r="D7" s="8"/>
      <c r="E7" s="8"/>
      <c r="F7" s="83"/>
      <c r="G7" s="7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7.25" customHeight="1" x14ac:dyDescent="0.2">
      <c r="A8" s="81"/>
      <c r="B8" s="82"/>
      <c r="C8" s="7"/>
      <c r="D8" s="8"/>
      <c r="E8" s="8"/>
      <c r="F8" s="81"/>
      <c r="G8" s="8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6" customHeight="1" x14ac:dyDescent="0.2">
      <c r="A9" s="78"/>
      <c r="B9" s="79"/>
      <c r="C9" s="7"/>
      <c r="D9" s="8"/>
      <c r="E9" s="8"/>
      <c r="F9" s="78"/>
      <c r="G9" s="79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7.25" customHeight="1" x14ac:dyDescent="0.2">
      <c r="A10" s="9"/>
      <c r="B10" s="9"/>
      <c r="C10" s="10"/>
      <c r="D10" s="11"/>
      <c r="E10" s="11"/>
      <c r="F10" s="83"/>
      <c r="G10" s="77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7.25" customHeight="1" x14ac:dyDescent="0.2">
      <c r="A11" s="86" t="s">
        <v>4</v>
      </c>
      <c r="B11" s="85"/>
      <c r="C11" s="84"/>
      <c r="D11" s="85"/>
      <c r="E11" s="102"/>
      <c r="F11" s="78"/>
      <c r="G11" s="79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7.25" customHeight="1" x14ac:dyDescent="0.2">
      <c r="A12" s="86" t="s">
        <v>5</v>
      </c>
      <c r="B12" s="85"/>
      <c r="C12" s="84"/>
      <c r="D12" s="85"/>
      <c r="E12" s="102"/>
      <c r="F12" s="14"/>
      <c r="G12" s="15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7.25" customHeight="1" x14ac:dyDescent="0.2">
      <c r="A13" s="86" t="s">
        <v>6</v>
      </c>
      <c r="B13" s="85"/>
      <c r="C13" s="84"/>
      <c r="D13" s="85"/>
      <c r="E13" s="102"/>
      <c r="F13" s="14"/>
      <c r="G13" s="15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56.25" customHeight="1" x14ac:dyDescent="0.2">
      <c r="A14" s="3"/>
      <c r="B14" s="8"/>
      <c r="C14" s="8"/>
      <c r="D14" s="8"/>
      <c r="E14" s="8"/>
      <c r="F14" s="8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56.25" customHeight="1" x14ac:dyDescent="0.2">
      <c r="A15" s="87" t="s">
        <v>7</v>
      </c>
      <c r="B15" s="88"/>
      <c r="C15" s="16" t="s">
        <v>8</v>
      </c>
      <c r="D15" s="16" t="s">
        <v>9</v>
      </c>
      <c r="E15" s="16" t="s">
        <v>10</v>
      </c>
      <c r="F15" s="16" t="s">
        <v>11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9" customHeight="1" x14ac:dyDescent="0.2">
      <c r="A16" s="17"/>
      <c r="B16" s="18"/>
      <c r="C16" s="18"/>
      <c r="D16" s="18"/>
      <c r="E16" s="18"/>
      <c r="F16" s="18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.75" customHeight="1" x14ac:dyDescent="0.2">
      <c r="A17" s="19" t="s">
        <v>12</v>
      </c>
      <c r="B17" s="89" t="s">
        <v>13</v>
      </c>
      <c r="C17" s="90"/>
      <c r="D17" s="90"/>
      <c r="E17" s="90"/>
      <c r="F17" s="9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7.25" customHeight="1" x14ac:dyDescent="0.2">
      <c r="A18" s="20" t="s">
        <v>14</v>
      </c>
      <c r="B18" s="25" t="s">
        <v>15</v>
      </c>
      <c r="C18" s="21">
        <v>0</v>
      </c>
      <c r="D18" s="22" t="str">
        <f t="shared" ref="D18:D26" si="0">IF(C$94=0,"0%",C18/C$94)</f>
        <v>0%</v>
      </c>
      <c r="E18" s="23"/>
      <c r="F18" s="24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7.25" customHeight="1" x14ac:dyDescent="0.2">
      <c r="A19" s="20" t="s">
        <v>16</v>
      </c>
      <c r="B19" s="25" t="s">
        <v>17</v>
      </c>
      <c r="C19" s="21">
        <v>0</v>
      </c>
      <c r="D19" s="22" t="str">
        <f t="shared" si="0"/>
        <v>0%</v>
      </c>
      <c r="E19" s="23"/>
      <c r="F19" s="24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7.25" customHeight="1" x14ac:dyDescent="0.2">
      <c r="A20" s="20" t="s">
        <v>18</v>
      </c>
      <c r="B20" s="25" t="s">
        <v>19</v>
      </c>
      <c r="C20" s="21">
        <v>0</v>
      </c>
      <c r="D20" s="22" t="str">
        <f t="shared" si="0"/>
        <v>0%</v>
      </c>
      <c r="E20" s="23"/>
      <c r="F20" s="2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7.25" customHeight="1" x14ac:dyDescent="0.2">
      <c r="A21" s="20" t="s">
        <v>20</v>
      </c>
      <c r="B21" s="25" t="s">
        <v>21</v>
      </c>
      <c r="C21" s="21">
        <v>0</v>
      </c>
      <c r="D21" s="22" t="str">
        <f t="shared" si="0"/>
        <v>0%</v>
      </c>
      <c r="E21" s="23"/>
      <c r="F21" s="2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7.25" customHeight="1" x14ac:dyDescent="0.2">
      <c r="A22" s="20" t="s">
        <v>22</v>
      </c>
      <c r="B22" s="25" t="s">
        <v>23</v>
      </c>
      <c r="C22" s="21">
        <v>0</v>
      </c>
      <c r="D22" s="22" t="str">
        <f t="shared" si="0"/>
        <v>0%</v>
      </c>
      <c r="E22" s="23"/>
      <c r="F22" s="2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7.25" customHeight="1" x14ac:dyDescent="0.2">
      <c r="A23" s="20" t="s">
        <v>24</v>
      </c>
      <c r="B23" s="25" t="s">
        <v>113</v>
      </c>
      <c r="C23" s="21">
        <v>0</v>
      </c>
      <c r="D23" s="22" t="str">
        <f t="shared" si="0"/>
        <v>0%</v>
      </c>
      <c r="E23" s="23"/>
      <c r="F23" s="24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</row>
    <row r="24" spans="1:26" ht="17.25" customHeight="1" x14ac:dyDescent="0.2">
      <c r="A24" s="20" t="s">
        <v>114</v>
      </c>
      <c r="B24" s="25" t="s">
        <v>25</v>
      </c>
      <c r="C24" s="21">
        <v>0</v>
      </c>
      <c r="D24" s="22" t="str">
        <f t="shared" si="0"/>
        <v>0%</v>
      </c>
      <c r="E24" s="23"/>
      <c r="F24" s="2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7.25" customHeight="1" x14ac:dyDescent="0.2">
      <c r="A25" s="26"/>
      <c r="B25" s="27" t="s">
        <v>26</v>
      </c>
      <c r="C25" s="28">
        <f>SUMIF(E18:E24, "zajištěno", C18:C24)</f>
        <v>0</v>
      </c>
      <c r="D25" s="22" t="str">
        <f t="shared" si="0"/>
        <v>0%</v>
      </c>
      <c r="E25" s="29"/>
      <c r="F25" s="30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7.25" customHeight="1" x14ac:dyDescent="0.2">
      <c r="A26" s="31"/>
      <c r="B26" s="32" t="s">
        <v>27</v>
      </c>
      <c r="C26" s="33">
        <f>SUM(C18:C24)</f>
        <v>0</v>
      </c>
      <c r="D26" s="34" t="str">
        <f t="shared" si="0"/>
        <v>0%</v>
      </c>
      <c r="E26" s="34"/>
      <c r="F26" s="3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9" customHeight="1" x14ac:dyDescent="0.2">
      <c r="A27" s="36"/>
      <c r="B27" s="3"/>
      <c r="C27" s="37"/>
      <c r="D27" s="38"/>
      <c r="E27" s="38"/>
      <c r="F27" s="39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.75" customHeight="1" x14ac:dyDescent="0.2">
      <c r="A28" s="19" t="s">
        <v>28</v>
      </c>
      <c r="B28" s="100" t="s">
        <v>29</v>
      </c>
      <c r="C28" s="90"/>
      <c r="D28" s="90"/>
      <c r="E28" s="90"/>
      <c r="F28" s="91"/>
      <c r="G28" s="40"/>
      <c r="H28" s="40"/>
      <c r="I28" s="40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7.25" customHeight="1" x14ac:dyDescent="0.2">
      <c r="A29" s="41" t="s">
        <v>30</v>
      </c>
      <c r="B29" s="42" t="s">
        <v>31</v>
      </c>
      <c r="C29" s="21">
        <v>0</v>
      </c>
      <c r="D29" s="22" t="str">
        <f t="shared" ref="D29:D31" si="1">IF(C$32=0,"0%",C29/C$94)</f>
        <v>0%</v>
      </c>
      <c r="E29" s="23"/>
      <c r="F29" s="24"/>
      <c r="G29" s="40"/>
      <c r="H29" s="40"/>
      <c r="I29" s="40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7.25" customHeight="1" x14ac:dyDescent="0.2">
      <c r="A30" s="41" t="s">
        <v>32</v>
      </c>
      <c r="B30" s="43" t="s">
        <v>33</v>
      </c>
      <c r="C30" s="44">
        <v>0</v>
      </c>
      <c r="D30" s="22" t="str">
        <f t="shared" si="1"/>
        <v>0%</v>
      </c>
      <c r="E30" s="45"/>
      <c r="F30" s="46"/>
      <c r="G30" s="40"/>
      <c r="H30" s="40"/>
      <c r="I30" s="40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7.25" customHeight="1" x14ac:dyDescent="0.2">
      <c r="A31" s="26"/>
      <c r="B31" s="27" t="s">
        <v>26</v>
      </c>
      <c r="C31" s="28">
        <f>SUMIF(E29:E30, "zajištěno", C29:C30)</f>
        <v>0</v>
      </c>
      <c r="D31" s="22" t="str">
        <f t="shared" si="1"/>
        <v>0%</v>
      </c>
      <c r="E31" s="29"/>
      <c r="F31" s="30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7.25" customHeight="1" x14ac:dyDescent="0.2">
      <c r="A32" s="31"/>
      <c r="B32" s="32" t="s">
        <v>27</v>
      </c>
      <c r="C32" s="33">
        <f>SUM(C29:C30)</f>
        <v>0</v>
      </c>
      <c r="D32" s="34" t="str">
        <f>IF(C$94=0,"0%",C32/C$94)</f>
        <v>0%</v>
      </c>
      <c r="E32" s="34"/>
      <c r="F32" s="3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47"/>
      <c r="B33" s="48"/>
      <c r="C33" s="49"/>
      <c r="D33" s="29"/>
      <c r="E33" s="29"/>
      <c r="F33" s="30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.75" customHeight="1" x14ac:dyDescent="0.2">
      <c r="A34" s="19" t="s">
        <v>34</v>
      </c>
      <c r="B34" s="89" t="s">
        <v>35</v>
      </c>
      <c r="C34" s="90"/>
      <c r="D34" s="90"/>
      <c r="E34" s="90"/>
      <c r="F34" s="91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7.25" customHeight="1" x14ac:dyDescent="0.2">
      <c r="A35" s="20" t="s">
        <v>36</v>
      </c>
      <c r="B35" s="25" t="s">
        <v>37</v>
      </c>
      <c r="C35" s="21">
        <v>0</v>
      </c>
      <c r="D35" s="22" t="str">
        <f t="shared" ref="D35:D39" si="2">IF(C$94=0,"0%",C35/C$94)</f>
        <v>0%</v>
      </c>
      <c r="E35" s="23"/>
      <c r="F35" s="2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7.25" customHeight="1" x14ac:dyDescent="0.2">
      <c r="A36" s="20" t="s">
        <v>38</v>
      </c>
      <c r="B36" s="25" t="s">
        <v>39</v>
      </c>
      <c r="C36" s="21">
        <v>0</v>
      </c>
      <c r="D36" s="22" t="str">
        <f t="shared" si="2"/>
        <v>0%</v>
      </c>
      <c r="E36" s="23"/>
      <c r="F36" s="2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7.25" customHeight="1" x14ac:dyDescent="0.2">
      <c r="A37" s="20" t="s">
        <v>40</v>
      </c>
      <c r="B37" s="25" t="s">
        <v>25</v>
      </c>
      <c r="C37" s="21">
        <v>0</v>
      </c>
      <c r="D37" s="22" t="str">
        <f t="shared" si="2"/>
        <v>0%</v>
      </c>
      <c r="E37" s="23"/>
      <c r="F37" s="2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7.25" customHeight="1" x14ac:dyDescent="0.2">
      <c r="A38" s="26"/>
      <c r="B38" s="27" t="s">
        <v>26</v>
      </c>
      <c r="C38" s="28">
        <f>SUMIF(E35:E37, "zajištěno", C35:C37)</f>
        <v>0</v>
      </c>
      <c r="D38" s="22" t="str">
        <f t="shared" si="2"/>
        <v>0%</v>
      </c>
      <c r="E38" s="29"/>
      <c r="F38" s="30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7.25" customHeight="1" x14ac:dyDescent="0.2">
      <c r="A39" s="31"/>
      <c r="B39" s="32" t="s">
        <v>27</v>
      </c>
      <c r="C39" s="33">
        <f>SUM(C35:C37)</f>
        <v>0</v>
      </c>
      <c r="D39" s="34" t="str">
        <f t="shared" si="2"/>
        <v>0%</v>
      </c>
      <c r="E39" s="34"/>
      <c r="F39" s="3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9" customHeight="1" x14ac:dyDescent="0.2">
      <c r="A40" s="36"/>
      <c r="B40" s="3"/>
      <c r="C40" s="37"/>
      <c r="D40" s="38"/>
      <c r="E40" s="38"/>
      <c r="F40" s="39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.75" customHeight="1" x14ac:dyDescent="0.2">
      <c r="A41" s="19" t="s">
        <v>41</v>
      </c>
      <c r="B41" s="89" t="s">
        <v>42</v>
      </c>
      <c r="C41" s="90"/>
      <c r="D41" s="90"/>
      <c r="E41" s="90"/>
      <c r="F41" s="91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7.25" customHeight="1" x14ac:dyDescent="0.2">
      <c r="A42" s="20" t="s">
        <v>43</v>
      </c>
      <c r="B42" s="25" t="s">
        <v>44</v>
      </c>
      <c r="C42" s="21">
        <v>0</v>
      </c>
      <c r="D42" s="22" t="str">
        <f t="shared" ref="D42:D45" si="3">IF(C$94=0,"0%",C42/C$94)</f>
        <v>0%</v>
      </c>
      <c r="E42" s="23"/>
      <c r="F42" s="24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7.25" customHeight="1" x14ac:dyDescent="0.2">
      <c r="A43" s="20" t="s">
        <v>45</v>
      </c>
      <c r="B43" s="25" t="s">
        <v>46</v>
      </c>
      <c r="C43" s="21">
        <v>0</v>
      </c>
      <c r="D43" s="22" t="str">
        <f t="shared" si="3"/>
        <v>0%</v>
      </c>
      <c r="E43" s="23"/>
      <c r="F43" s="2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7.25" customHeight="1" x14ac:dyDescent="0.2">
      <c r="A44" s="20" t="s">
        <v>47</v>
      </c>
      <c r="B44" s="50" t="s">
        <v>48</v>
      </c>
      <c r="C44" s="21">
        <v>0</v>
      </c>
      <c r="D44" s="22" t="str">
        <f t="shared" si="3"/>
        <v>0%</v>
      </c>
      <c r="E44" s="23"/>
      <c r="F44" s="2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7.25" customHeight="1" x14ac:dyDescent="0.2">
      <c r="A45" s="20" t="s">
        <v>49</v>
      </c>
      <c r="B45" s="51" t="s">
        <v>50</v>
      </c>
      <c r="C45" s="21">
        <v>0</v>
      </c>
      <c r="D45" s="22" t="str">
        <f t="shared" si="3"/>
        <v>0%</v>
      </c>
      <c r="E45" s="23"/>
      <c r="F45" s="2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7.25" customHeight="1" x14ac:dyDescent="0.2">
      <c r="A46" s="26"/>
      <c r="B46" s="27" t="s">
        <v>26</v>
      </c>
      <c r="C46" s="52">
        <f>SUMIF(E42:E45, "zajištěno", C42:C45)</f>
        <v>0</v>
      </c>
      <c r="D46" s="29"/>
      <c r="E46" s="29"/>
      <c r="F46" s="30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7.25" customHeight="1" x14ac:dyDescent="0.2">
      <c r="A47" s="31"/>
      <c r="B47" s="32" t="s">
        <v>27</v>
      </c>
      <c r="C47" s="33">
        <f>SUM(C42:C45)</f>
        <v>0</v>
      </c>
      <c r="D47" s="34" t="str">
        <f>IF(C$94=0,"0%",C47/C$94)</f>
        <v>0%</v>
      </c>
      <c r="E47" s="34"/>
      <c r="F47" s="3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9" customHeight="1" x14ac:dyDescent="0.2">
      <c r="A48" s="36"/>
      <c r="B48" s="3"/>
      <c r="C48" s="37"/>
      <c r="D48" s="38"/>
      <c r="E48" s="38"/>
      <c r="F48" s="39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1.75" customHeight="1" x14ac:dyDescent="0.2">
      <c r="A49" s="19" t="s">
        <v>51</v>
      </c>
      <c r="B49" s="89" t="s">
        <v>52</v>
      </c>
      <c r="C49" s="90"/>
      <c r="D49" s="90"/>
      <c r="E49" s="90"/>
      <c r="F49" s="91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7.25" customHeight="1" x14ac:dyDescent="0.2">
      <c r="A50" s="20" t="s">
        <v>53</v>
      </c>
      <c r="B50" s="25" t="s">
        <v>54</v>
      </c>
      <c r="C50" s="21">
        <v>0</v>
      </c>
      <c r="D50" s="22" t="str">
        <f t="shared" ref="D50:D56" si="4">IF(C$94=0,"0%",C50/C$94)</f>
        <v>0%</v>
      </c>
      <c r="E50" s="23"/>
      <c r="F50" s="24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7.25" customHeight="1" x14ac:dyDescent="0.2">
      <c r="A51" s="20" t="s">
        <v>55</v>
      </c>
      <c r="B51" s="25" t="s">
        <v>56</v>
      </c>
      <c r="C51" s="21">
        <v>0</v>
      </c>
      <c r="D51" s="22" t="str">
        <f t="shared" si="4"/>
        <v>0%</v>
      </c>
      <c r="E51" s="23"/>
      <c r="F51" s="24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7.25" customHeight="1" x14ac:dyDescent="0.2">
      <c r="A52" s="20" t="s">
        <v>57</v>
      </c>
      <c r="B52" s="50" t="s">
        <v>29</v>
      </c>
      <c r="C52" s="21">
        <v>0</v>
      </c>
      <c r="D52" s="22" t="str">
        <f t="shared" si="4"/>
        <v>0%</v>
      </c>
      <c r="E52" s="23"/>
      <c r="F52" s="24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7.25" customHeight="1" x14ac:dyDescent="0.2">
      <c r="A53" s="20" t="s">
        <v>58</v>
      </c>
      <c r="B53" s="51" t="s">
        <v>59</v>
      </c>
      <c r="C53" s="21">
        <v>0</v>
      </c>
      <c r="D53" s="22" t="str">
        <f t="shared" si="4"/>
        <v>0%</v>
      </c>
      <c r="E53" s="23"/>
      <c r="F53" s="2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7.25" customHeight="1" x14ac:dyDescent="0.2">
      <c r="A54" s="20" t="s">
        <v>60</v>
      </c>
      <c r="B54" s="25" t="s">
        <v>25</v>
      </c>
      <c r="C54" s="21">
        <v>0</v>
      </c>
      <c r="D54" s="22" t="str">
        <f t="shared" si="4"/>
        <v>0%</v>
      </c>
      <c r="E54" s="23"/>
      <c r="F54" s="2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7.25" customHeight="1" x14ac:dyDescent="0.2">
      <c r="A55" s="26"/>
      <c r="B55" s="27" t="s">
        <v>26</v>
      </c>
      <c r="C55" s="28">
        <f>SUMIF(E50:E54, "zajištěno", C50:C54)</f>
        <v>0</v>
      </c>
      <c r="D55" s="22" t="str">
        <f t="shared" si="4"/>
        <v>0%</v>
      </c>
      <c r="E55" s="29"/>
      <c r="F55" s="30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7.25" customHeight="1" x14ac:dyDescent="0.2">
      <c r="A56" s="31"/>
      <c r="B56" s="32" t="s">
        <v>27</v>
      </c>
      <c r="C56" s="33">
        <f>SUM(C50:C54)</f>
        <v>0</v>
      </c>
      <c r="D56" s="34" t="str">
        <f t="shared" si="4"/>
        <v>0%</v>
      </c>
      <c r="E56" s="34"/>
      <c r="F56" s="3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9" customHeight="1" x14ac:dyDescent="0.2">
      <c r="A57" s="36"/>
      <c r="B57" s="3"/>
      <c r="C57" s="37"/>
      <c r="D57" s="38"/>
      <c r="E57" s="38"/>
      <c r="F57" s="39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.75" customHeight="1" x14ac:dyDescent="0.2">
      <c r="A58" s="19" t="s">
        <v>61</v>
      </c>
      <c r="B58" s="100" t="s">
        <v>62</v>
      </c>
      <c r="C58" s="90"/>
      <c r="D58" s="90"/>
      <c r="E58" s="90"/>
      <c r="F58" s="91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7.25" customHeight="1" x14ac:dyDescent="0.2">
      <c r="A59" s="20" t="s">
        <v>63</v>
      </c>
      <c r="B59" s="50" t="s">
        <v>64</v>
      </c>
      <c r="C59" s="21">
        <v>0</v>
      </c>
      <c r="D59" s="22" t="str">
        <f t="shared" ref="D59:D68" si="5">IF(C$94=0,"0%",C59/C$94)</f>
        <v>0%</v>
      </c>
      <c r="E59" s="23"/>
      <c r="F59" s="2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7.25" customHeight="1" x14ac:dyDescent="0.2">
      <c r="A60" s="20" t="s">
        <v>65</v>
      </c>
      <c r="B60" s="50" t="s">
        <v>66</v>
      </c>
      <c r="C60" s="21">
        <v>0</v>
      </c>
      <c r="D60" s="22" t="str">
        <f t="shared" si="5"/>
        <v>0%</v>
      </c>
      <c r="E60" s="23"/>
      <c r="F60" s="2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7.25" customHeight="1" x14ac:dyDescent="0.2">
      <c r="A61" s="20" t="s">
        <v>67</v>
      </c>
      <c r="B61" s="50" t="s">
        <v>68</v>
      </c>
      <c r="C61" s="21">
        <v>0</v>
      </c>
      <c r="D61" s="22" t="str">
        <f t="shared" si="5"/>
        <v>0%</v>
      </c>
      <c r="E61" s="23"/>
      <c r="F61" s="24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7.25" customHeight="1" x14ac:dyDescent="0.2">
      <c r="A62" s="20" t="s">
        <v>69</v>
      </c>
      <c r="B62" s="50" t="s">
        <v>70</v>
      </c>
      <c r="C62" s="21">
        <v>0</v>
      </c>
      <c r="D62" s="22" t="str">
        <f t="shared" si="5"/>
        <v>0%</v>
      </c>
      <c r="E62" s="23"/>
      <c r="F62" s="2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7.25" customHeight="1" x14ac:dyDescent="0.2">
      <c r="A63" s="20" t="s">
        <v>71</v>
      </c>
      <c r="B63" s="50" t="s">
        <v>72</v>
      </c>
      <c r="C63" s="21">
        <v>0</v>
      </c>
      <c r="D63" s="22" t="str">
        <f t="shared" si="5"/>
        <v>0%</v>
      </c>
      <c r="E63" s="23"/>
      <c r="F63" s="24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7.25" customHeight="1" x14ac:dyDescent="0.2">
      <c r="A64" s="20" t="s">
        <v>73</v>
      </c>
      <c r="B64" s="50" t="s">
        <v>74</v>
      </c>
      <c r="C64" s="21">
        <v>0</v>
      </c>
      <c r="D64" s="22" t="str">
        <f t="shared" si="5"/>
        <v>0%</v>
      </c>
      <c r="E64" s="23"/>
      <c r="F64" s="24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7.25" customHeight="1" x14ac:dyDescent="0.2">
      <c r="A65" s="20" t="s">
        <v>75</v>
      </c>
      <c r="B65" s="50" t="s">
        <v>76</v>
      </c>
      <c r="C65" s="21">
        <v>0</v>
      </c>
      <c r="D65" s="22" t="str">
        <f t="shared" si="5"/>
        <v>0%</v>
      </c>
      <c r="E65" s="23"/>
      <c r="F65" s="24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7.25" customHeight="1" x14ac:dyDescent="0.2">
      <c r="A66" s="20" t="s">
        <v>77</v>
      </c>
      <c r="B66" s="53" t="s">
        <v>78</v>
      </c>
      <c r="C66" s="21">
        <v>0</v>
      </c>
      <c r="D66" s="22" t="str">
        <f t="shared" si="5"/>
        <v>0%</v>
      </c>
      <c r="E66" s="23"/>
      <c r="F66" s="24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7.25" customHeight="1" x14ac:dyDescent="0.2">
      <c r="A67" s="26"/>
      <c r="B67" s="27" t="s">
        <v>26</v>
      </c>
      <c r="C67" s="28">
        <f>SUMIF(E59:E66, "zajištěno", C59:C66)</f>
        <v>0</v>
      </c>
      <c r="D67" s="22" t="str">
        <f t="shared" si="5"/>
        <v>0%</v>
      </c>
      <c r="E67" s="29"/>
      <c r="F67" s="30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7.25" customHeight="1" x14ac:dyDescent="0.2">
      <c r="A68" s="31"/>
      <c r="B68" s="32" t="s">
        <v>27</v>
      </c>
      <c r="C68" s="33">
        <f>SUM(C59:C66)</f>
        <v>0</v>
      </c>
      <c r="D68" s="34" t="str">
        <f t="shared" si="5"/>
        <v>0%</v>
      </c>
      <c r="E68" s="34"/>
      <c r="F68" s="3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9" customHeight="1" x14ac:dyDescent="0.2">
      <c r="A69" s="36"/>
      <c r="B69" s="3"/>
      <c r="C69" s="37"/>
      <c r="D69" s="38"/>
      <c r="E69" s="38"/>
      <c r="F69" s="39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1.75" customHeight="1" x14ac:dyDescent="0.2">
      <c r="A70" s="19" t="s">
        <v>79</v>
      </c>
      <c r="B70" s="89" t="s">
        <v>80</v>
      </c>
      <c r="C70" s="90"/>
      <c r="D70" s="90"/>
      <c r="E70" s="90"/>
      <c r="F70" s="91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7.25" customHeight="1" x14ac:dyDescent="0.2">
      <c r="A71" s="20" t="s">
        <v>81</v>
      </c>
      <c r="B71" s="50" t="s">
        <v>82</v>
      </c>
      <c r="C71" s="21">
        <v>0</v>
      </c>
      <c r="D71" s="22" t="str">
        <f t="shared" ref="D71:D81" si="6">IF(C$94=0,"0%",C71/C$94)</f>
        <v>0%</v>
      </c>
      <c r="E71" s="23"/>
      <c r="F71" s="24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7.25" customHeight="1" x14ac:dyDescent="0.2">
      <c r="A72" s="20" t="s">
        <v>83</v>
      </c>
      <c r="B72" s="50" t="s">
        <v>84</v>
      </c>
      <c r="C72" s="21">
        <v>0</v>
      </c>
      <c r="D72" s="22" t="str">
        <f t="shared" si="6"/>
        <v>0%</v>
      </c>
      <c r="E72" s="23"/>
      <c r="F72" s="24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7.25" customHeight="1" x14ac:dyDescent="0.2">
      <c r="A73" s="20" t="s">
        <v>85</v>
      </c>
      <c r="B73" s="25" t="s">
        <v>86</v>
      </c>
      <c r="C73" s="21">
        <v>0</v>
      </c>
      <c r="D73" s="22" t="str">
        <f t="shared" si="6"/>
        <v>0%</v>
      </c>
      <c r="E73" s="23"/>
      <c r="F73" s="24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7.25" customHeight="1" x14ac:dyDescent="0.2">
      <c r="A74" s="20" t="s">
        <v>87</v>
      </c>
      <c r="B74" s="50" t="s">
        <v>88</v>
      </c>
      <c r="C74" s="21">
        <v>0</v>
      </c>
      <c r="D74" s="22" t="str">
        <f t="shared" si="6"/>
        <v>0%</v>
      </c>
      <c r="E74" s="23"/>
      <c r="F74" s="24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7.25" customHeight="1" x14ac:dyDescent="0.2">
      <c r="A75" s="20" t="s">
        <v>89</v>
      </c>
      <c r="B75" s="50" t="s">
        <v>90</v>
      </c>
      <c r="C75" s="21">
        <v>0</v>
      </c>
      <c r="D75" s="22" t="str">
        <f t="shared" si="6"/>
        <v>0%</v>
      </c>
      <c r="E75" s="23"/>
      <c r="F75" s="24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7.25" customHeight="1" x14ac:dyDescent="0.2">
      <c r="A76" s="20" t="s">
        <v>91</v>
      </c>
      <c r="B76" s="25" t="s">
        <v>92</v>
      </c>
      <c r="C76" s="21">
        <v>0</v>
      </c>
      <c r="D76" s="22" t="str">
        <f t="shared" si="6"/>
        <v>0%</v>
      </c>
      <c r="E76" s="23"/>
      <c r="F76" s="24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7.25" customHeight="1" x14ac:dyDescent="0.2">
      <c r="A77" s="20" t="s">
        <v>93</v>
      </c>
      <c r="B77" s="25" t="s">
        <v>94</v>
      </c>
      <c r="C77" s="21">
        <v>0</v>
      </c>
      <c r="D77" s="22" t="str">
        <f t="shared" si="6"/>
        <v>0%</v>
      </c>
      <c r="E77" s="23"/>
      <c r="F77" s="24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7.25" customHeight="1" x14ac:dyDescent="0.2">
      <c r="A78" s="20" t="s">
        <v>95</v>
      </c>
      <c r="B78" s="54" t="s">
        <v>78</v>
      </c>
      <c r="C78" s="21">
        <v>0</v>
      </c>
      <c r="D78" s="22" t="str">
        <f t="shared" si="6"/>
        <v>0%</v>
      </c>
      <c r="E78" s="23"/>
      <c r="F78" s="24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7.25" customHeight="1" x14ac:dyDescent="0.2">
      <c r="A79" s="20" t="s">
        <v>96</v>
      </c>
      <c r="B79" s="25" t="s">
        <v>97</v>
      </c>
      <c r="C79" s="21">
        <v>0</v>
      </c>
      <c r="D79" s="22" t="str">
        <f t="shared" si="6"/>
        <v>0%</v>
      </c>
      <c r="E79" s="23"/>
      <c r="F79" s="24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7.25" customHeight="1" x14ac:dyDescent="0.2">
      <c r="A80" s="26"/>
      <c r="B80" s="27" t="s">
        <v>26</v>
      </c>
      <c r="C80" s="28">
        <f>SUMIF(E71:E79, "zajištěno", C71:C79)</f>
        <v>0</v>
      </c>
      <c r="D80" s="22" t="str">
        <f t="shared" si="6"/>
        <v>0%</v>
      </c>
      <c r="E80" s="29"/>
      <c r="F80" s="30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7.25" customHeight="1" x14ac:dyDescent="0.2">
      <c r="A81" s="31"/>
      <c r="B81" s="32" t="s">
        <v>27</v>
      </c>
      <c r="C81" s="33">
        <f>SUM(C71:C79)</f>
        <v>0</v>
      </c>
      <c r="D81" s="34" t="str">
        <f t="shared" si="6"/>
        <v>0%</v>
      </c>
      <c r="E81" s="34"/>
      <c r="F81" s="3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9" customHeight="1" x14ac:dyDescent="0.2">
      <c r="A82" s="36"/>
      <c r="B82" s="3"/>
      <c r="C82" s="37"/>
      <c r="D82" s="38"/>
      <c r="E82" s="38"/>
      <c r="F82" s="39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1.75" customHeight="1" x14ac:dyDescent="0.2">
      <c r="A83" s="19" t="s">
        <v>98</v>
      </c>
      <c r="B83" s="89" t="s">
        <v>99</v>
      </c>
      <c r="C83" s="90"/>
      <c r="D83" s="90"/>
      <c r="E83" s="90"/>
      <c r="F83" s="91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7.25" customHeight="1" x14ac:dyDescent="0.2">
      <c r="A84" s="41" t="s">
        <v>100</v>
      </c>
      <c r="B84" s="50" t="s">
        <v>101</v>
      </c>
      <c r="C84" s="21">
        <v>0</v>
      </c>
      <c r="D84" s="22" t="str">
        <f t="shared" ref="D84:D87" si="7">IF(C$94=0,"0%",C84/C$94)</f>
        <v>0%</v>
      </c>
      <c r="E84" s="23"/>
      <c r="F84" s="24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7.25" customHeight="1" x14ac:dyDescent="0.2">
      <c r="A85" s="41" t="s">
        <v>102</v>
      </c>
      <c r="B85" s="42" t="s">
        <v>103</v>
      </c>
      <c r="C85" s="21">
        <v>0</v>
      </c>
      <c r="D85" s="22" t="str">
        <f t="shared" si="7"/>
        <v>0%</v>
      </c>
      <c r="E85" s="23"/>
      <c r="F85" s="24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7.25" customHeight="1" x14ac:dyDescent="0.2">
      <c r="A86" s="26"/>
      <c r="B86" s="27" t="s">
        <v>26</v>
      </c>
      <c r="C86" s="28">
        <f>SUMIF(E84:E85, "zajištěno", C84:C85)</f>
        <v>0</v>
      </c>
      <c r="D86" s="22" t="str">
        <f t="shared" si="7"/>
        <v>0%</v>
      </c>
      <c r="E86" s="29"/>
      <c r="F86" s="30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7.25" customHeight="1" x14ac:dyDescent="0.2">
      <c r="A87" s="55"/>
      <c r="B87" s="56" t="s">
        <v>27</v>
      </c>
      <c r="C87" s="33">
        <f>SUM(C84:C85)</f>
        <v>0</v>
      </c>
      <c r="D87" s="34" t="str">
        <f t="shared" si="7"/>
        <v>0%</v>
      </c>
      <c r="E87" s="34"/>
      <c r="F87" s="3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9" customHeight="1" x14ac:dyDescent="0.2">
      <c r="A88" s="57"/>
      <c r="B88" s="12"/>
      <c r="C88" s="37"/>
      <c r="D88" s="38"/>
      <c r="E88" s="38"/>
      <c r="F88" s="39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58"/>
      <c r="B93" s="59"/>
      <c r="C93" s="60"/>
      <c r="D93" s="60"/>
      <c r="E93" s="60"/>
      <c r="F93" s="39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7.25" customHeight="1" x14ac:dyDescent="0.2">
      <c r="A94" s="92" t="s">
        <v>27</v>
      </c>
      <c r="B94" s="93"/>
      <c r="C94" s="61">
        <f>SUM(C32+C87+C81+C68+C56+C47+C39+C26)</f>
        <v>0</v>
      </c>
      <c r="D94" s="62"/>
      <c r="E94" s="62"/>
      <c r="F94" s="39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7.25" customHeight="1" x14ac:dyDescent="0.2">
      <c r="A95" s="94" t="s">
        <v>104</v>
      </c>
      <c r="B95" s="91"/>
      <c r="C95" s="63">
        <f>C25+C31+C38+C46+C55+C67+C80+C86</f>
        <v>0</v>
      </c>
      <c r="D95" s="62"/>
      <c r="E95" s="62"/>
      <c r="F95" s="39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7.25" customHeight="1" x14ac:dyDescent="0.2">
      <c r="A96" s="95" t="s">
        <v>105</v>
      </c>
      <c r="B96" s="96"/>
      <c r="C96" s="64" t="str">
        <f>IF($C95=0,"0%",C95/C94)</f>
        <v>0%</v>
      </c>
      <c r="D96" s="62"/>
      <c r="E96" s="62"/>
      <c r="F96" s="39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7.25" customHeight="1" x14ac:dyDescent="0.2">
      <c r="A97" s="65"/>
      <c r="B97" s="66"/>
      <c r="C97" s="67"/>
      <c r="D97" s="62"/>
      <c r="E97" s="62"/>
      <c r="F97" s="39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7.25" customHeight="1" x14ac:dyDescent="0.2">
      <c r="A98" s="97" t="s">
        <v>106</v>
      </c>
      <c r="B98" s="98"/>
      <c r="C98" s="61">
        <f>SUM(C26+C56)</f>
        <v>0</v>
      </c>
      <c r="D98" s="62"/>
      <c r="E98" s="62"/>
      <c r="F98" s="68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7.25" customHeight="1" x14ac:dyDescent="0.2">
      <c r="A99" s="99" t="s">
        <v>107</v>
      </c>
      <c r="B99" s="88"/>
      <c r="C99" s="64" t="str">
        <f>IF(C$94=0,"0%",C98/C$94)</f>
        <v>0%</v>
      </c>
      <c r="D99" s="69"/>
      <c r="E99" s="69"/>
      <c r="F99" s="68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7.2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7.25" customHeight="1" x14ac:dyDescent="0.2">
      <c r="A101" s="97" t="s">
        <v>108</v>
      </c>
      <c r="B101" s="98"/>
      <c r="C101" s="61">
        <f>SUM(C26+C32+C56)</f>
        <v>0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7.25" customHeight="1" x14ac:dyDescent="0.2">
      <c r="A102" s="99" t="s">
        <v>109</v>
      </c>
      <c r="B102" s="88"/>
      <c r="C102" s="64" t="str">
        <f>IF(C$94=0,"0%",C101/C$94)</f>
        <v>0%</v>
      </c>
      <c r="D102" s="70"/>
      <c r="E102" s="70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28">
    <mergeCell ref="A102:B102"/>
    <mergeCell ref="B28:F28"/>
    <mergeCell ref="B34:F34"/>
    <mergeCell ref="B41:F41"/>
    <mergeCell ref="B49:F49"/>
    <mergeCell ref="B58:F58"/>
    <mergeCell ref="B70:F70"/>
    <mergeCell ref="B83:F83"/>
    <mergeCell ref="A95:B95"/>
    <mergeCell ref="A96:B96"/>
    <mergeCell ref="A98:B98"/>
    <mergeCell ref="A99:B99"/>
    <mergeCell ref="A101:B101"/>
    <mergeCell ref="A13:B13"/>
    <mergeCell ref="C13:D13"/>
    <mergeCell ref="A15:B15"/>
    <mergeCell ref="B17:F17"/>
    <mergeCell ref="A94:B94"/>
    <mergeCell ref="F10:G11"/>
    <mergeCell ref="C11:D11"/>
    <mergeCell ref="A11:B11"/>
    <mergeCell ref="A12:B12"/>
    <mergeCell ref="C12:D12"/>
    <mergeCell ref="A1:D1"/>
    <mergeCell ref="A3:F3"/>
    <mergeCell ref="A5:B6"/>
    <mergeCell ref="A7:B9"/>
    <mergeCell ref="F7:G9"/>
  </mergeCells>
  <pageMargins left="0.25" right="0.25" top="0.984251969" bottom="0.984251969" header="0" footer="0"/>
  <pageSetup paperSize="9" orientation="portrait"/>
  <headerFooter>
    <oddFooter>&amp;R&amp;P</oddFooter>
  </headerFooter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nemazat!$A$1:$A$3</xm:f>
          </x14:formula1>
          <xm:sqref>E29:E30 E35:E37 E42:E45 E50:E54 E59:E66 E71:E79 E84:E85 E18:E24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3984375" defaultRowHeight="15" customHeight="1" x14ac:dyDescent="0.2"/>
  <cols>
    <col min="1" max="26" width="10.796875" customWidth="1"/>
  </cols>
  <sheetData>
    <row r="1" spans="1:1" ht="12.75" customHeight="1" x14ac:dyDescent="0.2">
      <c r="A1" s="71" t="s">
        <v>110</v>
      </c>
    </row>
    <row r="2" spans="1:1" ht="12.75" customHeight="1" x14ac:dyDescent="0.2">
      <c r="A2" s="71" t="s">
        <v>111</v>
      </c>
    </row>
    <row r="3" spans="1:1" ht="12.75" customHeight="1" x14ac:dyDescent="0.2">
      <c r="A3" s="71" t="s">
        <v>112</v>
      </c>
    </row>
    <row r="4" spans="1:1" ht="12.75" customHeight="1" x14ac:dyDescent="0.2"/>
    <row r="5" spans="1:1" ht="12.75" customHeight="1" x14ac:dyDescent="0.2"/>
    <row r="6" spans="1:1" ht="12.75" customHeight="1" x14ac:dyDescent="0.2"/>
    <row r="7" spans="1:1" ht="12.75" customHeight="1" x14ac:dyDescent="0.2"/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Finanční plán</vt:lpstr>
      <vt:lpstr>nemazat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Magdaléna Králová</dc:creator>
  <cp:lastModifiedBy>Microsoft Office User</cp:lastModifiedBy>
  <dcterms:created xsi:type="dcterms:W3CDTF">2017-05-03T09:43:22Z</dcterms:created>
  <dcterms:modified xsi:type="dcterms:W3CDTF">2025-09-24T19:44:10Z</dcterms:modified>
</cp:coreProperties>
</file>