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TÁTNÍ FOND KINEMATOGRAFIE\Zápisy\2025\21-24-1-2025\"/>
    </mc:Choice>
  </mc:AlternateContent>
  <xr:revisionPtr revIDLastSave="0" documentId="13_ncr:1_{96A15099-C92D-4813-930B-6E121A5DAF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roba dokument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'výroba dokument'!$A$1:$V$57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1" l="1"/>
  <c r="D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51" i="10"/>
  <c r="D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51" i="9"/>
  <c r="D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51" i="8"/>
  <c r="D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51" i="7"/>
  <c r="D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51" i="6"/>
  <c r="D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51" i="5"/>
  <c r="D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51" i="4"/>
  <c r="D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E51" i="3"/>
  <c r="D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51" i="2"/>
  <c r="D51" i="2"/>
  <c r="M51" i="2" l="1"/>
  <c r="M52" i="2" s="1"/>
</calcChain>
</file>

<file path=xl/sharedStrings.xml><?xml version="1.0" encoding="utf-8"?>
<sst xmlns="http://schemas.openxmlformats.org/spreadsheetml/2006/main" count="1547" uniqueCount="159">
  <si>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</si>
  <si>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</si>
  <si>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</si>
  <si>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</si>
  <si>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</si>
  <si>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</si>
  <si>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</si>
  <si>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</si>
  <si>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</si>
  <si>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</si>
  <si>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</si>
  <si>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</si>
  <si>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</si>
  <si>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</si>
  <si>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</si>
  <si>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</si>
  <si>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</si>
  <si>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</si>
  <si>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</si>
  <si>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</si>
  <si>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</si>
  <si>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</si>
  <si>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</si>
  <si>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</si>
  <si>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</si>
  <si>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</si>
  <si>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</si>
  <si>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</si>
  <si>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</si>
  <si>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</si>
  <si>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</si>
  <si>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</si>
  <si>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</si>
  <si>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</si>
  <si>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</si>
  <si>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</si>
  <si>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</si>
  <si>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</si>
  <si>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</si>
  <si>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r>
      <t xml:space="preserve">Finanční alokace: </t>
    </r>
    <r>
      <rPr>
        <sz val="9.5"/>
        <rFont val="Arial"/>
        <family val="2"/>
        <charset val="238"/>
      </rPr>
      <t>12 500 000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</si>
  <si>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2024-2-11-30
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</si>
  <si>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31. 3. 2029</t>
    </r>
  </si>
  <si>
    <t>Kabaret Texas</t>
  </si>
  <si>
    <t>Být v obraze</t>
  </si>
  <si>
    <t>Vlastenci</t>
  </si>
  <si>
    <t>Dvě deci tuše</t>
  </si>
  <si>
    <t>Sestry</t>
  </si>
  <si>
    <t>Pod ledem</t>
  </si>
  <si>
    <t>Vítězství technokratů</t>
  </si>
  <si>
    <t>Pevný bod ve vesmíru</t>
  </si>
  <si>
    <t>Yachak</t>
  </si>
  <si>
    <t>Zůstali jsme sami doma</t>
  </si>
  <si>
    <t>Victory – Vítězství</t>
  </si>
  <si>
    <t>Město snů</t>
  </si>
  <si>
    <t>Moje druhé, skvělá já - výroba</t>
  </si>
  <si>
    <t>Sněžný muž na černém asfaltu</t>
  </si>
  <si>
    <t>Nekonečný výjezd</t>
  </si>
  <si>
    <t>Ostrov svobody</t>
  </si>
  <si>
    <t>Barvy ticha</t>
  </si>
  <si>
    <t>Protože musím</t>
  </si>
  <si>
    <t>Až na dno</t>
  </si>
  <si>
    <t>Hranice naší bolesti</t>
  </si>
  <si>
    <t>Za jak dlouho vymřeme?</t>
  </si>
  <si>
    <t>Údolí noci</t>
  </si>
  <si>
    <t>Noc mezi inkubátory</t>
  </si>
  <si>
    <t>Tento dům nemá žádná poškození</t>
  </si>
  <si>
    <t>Dějiny vietnamského národa v Čechách a na Moravě</t>
  </si>
  <si>
    <t>Kolce</t>
  </si>
  <si>
    <t>Zdena Vrbová aneb Jsem Amerikánka</t>
  </si>
  <si>
    <t>Portrét hráče</t>
  </si>
  <si>
    <t>Bez Kyslíku</t>
  </si>
  <si>
    <t>Jak zachránit svět</t>
  </si>
  <si>
    <t>Za slovo se ručí životem</t>
  </si>
  <si>
    <t>Uprchlík</t>
  </si>
  <si>
    <t>Jak zakopat díru</t>
  </si>
  <si>
    <t>90KY Hudební euforie</t>
  </si>
  <si>
    <t>Leviathan</t>
  </si>
  <si>
    <t>Zapalme, než to shoří</t>
  </si>
  <si>
    <t>Industry Film s.r.o.</t>
  </si>
  <si>
    <t>Hypermarket Film s. r. o.</t>
  </si>
  <si>
    <t>Mimesis Film s.r.o.</t>
  </si>
  <si>
    <t>Filmová a televizní společnost Total HelpArt T.H.A. s.r.o.</t>
  </si>
  <si>
    <t>MasterFilm, s.r.o.</t>
  </si>
  <si>
    <t>Alter Vision s.r.o.</t>
  </si>
  <si>
    <t>Památník Šoa Praha o.p.s.</t>
  </si>
  <si>
    <t>K2 s.r.o.</t>
  </si>
  <si>
    <t>Aussiger Vision s.r.o.</t>
  </si>
  <si>
    <t>Negativ s.r.o.</t>
  </si>
  <si>
    <t>CINEPOINT s.r.o.</t>
  </si>
  <si>
    <t>Cinémotif Films s.r.o.</t>
  </si>
  <si>
    <t>D1film s.r.o.</t>
  </si>
  <si>
    <t>moloko film. s.r.o.</t>
  </si>
  <si>
    <t>BE WATER MY FRIEND s.r.o.</t>
  </si>
  <si>
    <t>Montowna s.r.o.</t>
  </si>
  <si>
    <t>Perfilm s.r.o.</t>
  </si>
  <si>
    <t>BFILM.cz s.r.o.</t>
  </si>
  <si>
    <t>CLAW AV s.r.o.</t>
  </si>
  <si>
    <t>Somatic Films s.r.o.</t>
  </si>
  <si>
    <t>Gamma Pictures s.r.o.</t>
  </si>
  <si>
    <t>Analog Vision s.r.o.</t>
  </si>
  <si>
    <t>Bratři s.r.o.</t>
  </si>
  <si>
    <t>Heaven’s Gate s.r.o.</t>
  </si>
  <si>
    <t>GPO Platform s.r.o.</t>
  </si>
  <si>
    <t>Drive Film Factory s.r.o.</t>
  </si>
  <si>
    <t>Breathless Films s.r.o.</t>
  </si>
  <si>
    <t>FILM KOLEKTIV s.r.o.</t>
  </si>
  <si>
    <t>Gnomon Production s.r.o.</t>
  </si>
  <si>
    <t>Kuli Film s.r.o.</t>
  </si>
  <si>
    <t>KOZA Film, s.r.o.</t>
  </si>
  <si>
    <t>KM PLUS MEDIA s.r.o</t>
  </si>
  <si>
    <t>NOW Productions, s.r.o.</t>
  </si>
  <si>
    <t>1 800 00</t>
  </si>
  <si>
    <t>ano</t>
  </si>
  <si>
    <t>ne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</si>
  <si>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30.9.-30.10. 2024</t>
    </r>
  </si>
  <si>
    <t>7018/2024</t>
  </si>
  <si>
    <t>7024/2024</t>
  </si>
  <si>
    <t>7030/2024</t>
  </si>
  <si>
    <t>7033/2024</t>
  </si>
  <si>
    <t>7041/2024</t>
  </si>
  <si>
    <t>7042/2024</t>
  </si>
  <si>
    <t>7046/2024</t>
  </si>
  <si>
    <t>7047/2024</t>
  </si>
  <si>
    <t xml:space="preserve">7050/2024 </t>
  </si>
  <si>
    <t>7055/2024</t>
  </si>
  <si>
    <t>7057/2024</t>
  </si>
  <si>
    <t>7059/2024</t>
  </si>
  <si>
    <t>7061/2024</t>
  </si>
  <si>
    <t xml:space="preserve">7064/2024 </t>
  </si>
  <si>
    <t>7065/2024</t>
  </si>
  <si>
    <t>7066/2024</t>
  </si>
  <si>
    <t>7067/2024</t>
  </si>
  <si>
    <t>7071/2024</t>
  </si>
  <si>
    <t>7074/2024</t>
  </si>
  <si>
    <t>7075/2024</t>
  </si>
  <si>
    <t>7076/2024</t>
  </si>
  <si>
    <t>7077/2024</t>
  </si>
  <si>
    <t>7078/2024</t>
  </si>
  <si>
    <t>7080/2024</t>
  </si>
  <si>
    <t>7082/2024</t>
  </si>
  <si>
    <t>7085/2024</t>
  </si>
  <si>
    <t>7086/2024</t>
  </si>
  <si>
    <t>7090/2024</t>
  </si>
  <si>
    <t>7091/2024</t>
  </si>
  <si>
    <t>7094/2024</t>
  </si>
  <si>
    <t>7099/2024</t>
  </si>
  <si>
    <t>7101/2024</t>
  </si>
  <si>
    <t>7102/2024</t>
  </si>
  <si>
    <t>7104/2024</t>
  </si>
  <si>
    <t>7105/2024</t>
  </si>
  <si>
    <t>7110/2024</t>
  </si>
  <si>
    <t>bodové hodnocení celkem</t>
  </si>
  <si>
    <t xml:space="preserve"> investiční dotace</t>
  </si>
  <si>
    <t>60%</t>
  </si>
  <si>
    <t>65%</t>
  </si>
  <si>
    <t>90%</t>
  </si>
  <si>
    <t>70%</t>
  </si>
  <si>
    <t>85%</t>
  </si>
  <si>
    <t>ano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</si>
</sst>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Font="1" applyFill="1" applyBorder="1"/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9" fontId="2" fillId="2" borderId="0" xfId="1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2"/>
  <sheetViews>
    <sheetView tabSelected="1" topLeftCell="D7" zoomScale="80" zoomScaleNormal="80" workbookViewId="0">
      <selection activeCell="T16" sqref="T16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5" customWidth="1"/>
    <col min="15" max="15" width="10.28515625" style="25" customWidth="1"/>
    <col min="16" max="19" width="9.28515625" style="25" customWidth="1"/>
    <col min="20" max="20" width="10.28515625" style="25" customWidth="1"/>
    <col min="21" max="22" width="15.7109375" style="25" customWidth="1"/>
    <col min="23" max="16384" width="9.140625" style="2"/>
  </cols>
  <sheetData>
    <row r="1" spans="1:88" ht="38.25" customHeight="1" x14ac:dyDescent="0.25">
      <c r="A1" s="1" t="s">
        <v>25</v>
      </c>
    </row>
    <row r="2" spans="1:88" x14ac:dyDescent="0.25">
      <c r="A2" s="3" t="s">
        <v>40</v>
      </c>
      <c r="D2" s="3" t="s">
        <v>22</v>
      </c>
    </row>
    <row r="3" spans="1:88" x14ac:dyDescent="0.25">
      <c r="A3" s="3" t="s">
        <v>32</v>
      </c>
      <c r="D3" s="2" t="s">
        <v>26</v>
      </c>
    </row>
    <row r="4" spans="1:88" x14ac:dyDescent="0.25">
      <c r="A4" s="3" t="s">
        <v>114</v>
      </c>
      <c r="D4" s="2" t="s">
        <v>27</v>
      </c>
    </row>
    <row r="5" spans="1:88" x14ac:dyDescent="0.25">
      <c r="A5" s="3" t="s">
        <v>39</v>
      </c>
      <c r="D5" s="2" t="s">
        <v>28</v>
      </c>
    </row>
    <row r="6" spans="1:88" x14ac:dyDescent="0.25">
      <c r="A6" s="2" t="s">
        <v>41</v>
      </c>
      <c r="D6" s="2" t="s">
        <v>29</v>
      </c>
    </row>
    <row r="7" spans="1:88" x14ac:dyDescent="0.25">
      <c r="A7" s="16" t="s">
        <v>33</v>
      </c>
      <c r="D7" s="2" t="s">
        <v>30</v>
      </c>
    </row>
    <row r="8" spans="1:88" ht="12.6" customHeight="1" x14ac:dyDescent="0.25">
      <c r="D8" s="47"/>
      <c r="E8" s="47"/>
    </row>
    <row r="9" spans="1:88" ht="12.6" customHeight="1" x14ac:dyDescent="0.25">
      <c r="A9" s="3"/>
      <c r="D9" s="3" t="s">
        <v>23</v>
      </c>
      <c r="E9" s="14"/>
    </row>
    <row r="10" spans="1:8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88" ht="12.6" customHeight="1" x14ac:dyDescent="0.25">
      <c r="A11" s="3"/>
    </row>
    <row r="12" spans="1:8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3</v>
      </c>
      <c r="M12" s="41" t="s">
        <v>4</v>
      </c>
      <c r="N12" s="39" t="s">
        <v>5</v>
      </c>
      <c r="O12" s="39" t="s">
        <v>6</v>
      </c>
      <c r="P12" s="39" t="s">
        <v>7</v>
      </c>
      <c r="Q12" s="39" t="s">
        <v>16</v>
      </c>
      <c r="R12" s="39" t="s">
        <v>15</v>
      </c>
      <c r="S12" s="39" t="s">
        <v>8</v>
      </c>
      <c r="T12" s="39" t="s">
        <v>9</v>
      </c>
      <c r="U12" s="39" t="s">
        <v>10</v>
      </c>
      <c r="V12" s="39" t="s">
        <v>11</v>
      </c>
    </row>
    <row r="13" spans="1:8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  <c r="M13" s="43"/>
      <c r="N13" s="40"/>
      <c r="O13" s="40"/>
      <c r="P13" s="40"/>
      <c r="Q13" s="40"/>
      <c r="R13" s="40"/>
      <c r="S13" s="40"/>
      <c r="T13" s="40"/>
      <c r="U13" s="40"/>
      <c r="V13" s="40"/>
    </row>
    <row r="14" spans="1:8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  <c r="M14" s="15"/>
      <c r="N14" s="31"/>
      <c r="O14" s="26"/>
      <c r="P14" s="26"/>
      <c r="Q14" s="26"/>
      <c r="R14" s="26"/>
      <c r="S14" s="26"/>
      <c r="T14" s="26"/>
      <c r="U14" s="26"/>
      <c r="V14" s="31"/>
    </row>
    <row r="15" spans="1:88" s="4" customFormat="1" ht="12.75" customHeight="1" x14ac:dyDescent="0.2">
      <c r="A15" s="10" t="s">
        <v>138</v>
      </c>
      <c r="B15" s="4" t="s">
        <v>97</v>
      </c>
      <c r="C15" s="10" t="s">
        <v>65</v>
      </c>
      <c r="D15" s="22">
        <v>7500000</v>
      </c>
      <c r="E15" s="22">
        <v>1400000</v>
      </c>
      <c r="F15" s="7">
        <v>37.222200000000001</v>
      </c>
      <c r="G15" s="7">
        <v>13.8889</v>
      </c>
      <c r="H15" s="7">
        <v>8.7777999999999992</v>
      </c>
      <c r="I15" s="7">
        <v>24</v>
      </c>
      <c r="J15" s="7">
        <v>1</v>
      </c>
      <c r="K15" s="7">
        <v>5</v>
      </c>
      <c r="L15" s="7">
        <v>89.888900000000007</v>
      </c>
      <c r="M15" s="18">
        <v>1100000</v>
      </c>
      <c r="N15" s="32" t="s">
        <v>152</v>
      </c>
      <c r="O15" s="28" t="s">
        <v>112</v>
      </c>
      <c r="P15" s="33" t="s">
        <v>113</v>
      </c>
      <c r="Q15" s="12" t="s">
        <v>113</v>
      </c>
      <c r="R15" s="33" t="s">
        <v>113</v>
      </c>
      <c r="S15" s="8">
        <v>0.46</v>
      </c>
      <c r="T15" s="33" t="s">
        <v>153</v>
      </c>
      <c r="U15" s="23">
        <v>46234</v>
      </c>
      <c r="V15" s="23">
        <v>46234</v>
      </c>
      <c r="W15" s="2"/>
      <c r="X15" s="38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35.222200000000001</v>
      </c>
      <c r="G16" s="7">
        <v>13.1111</v>
      </c>
      <c r="H16" s="7">
        <v>10</v>
      </c>
      <c r="I16" s="7">
        <v>20.222200000000001</v>
      </c>
      <c r="J16" s="7">
        <v>5</v>
      </c>
      <c r="K16" s="7">
        <v>5</v>
      </c>
      <c r="L16" s="7">
        <v>88.555599999999998</v>
      </c>
      <c r="M16" s="18">
        <v>1600000</v>
      </c>
      <c r="N16" s="32" t="s">
        <v>152</v>
      </c>
      <c r="O16" s="27" t="s">
        <v>112</v>
      </c>
      <c r="P16" s="33" t="s">
        <v>112</v>
      </c>
      <c r="Q16" s="12" t="s">
        <v>113</v>
      </c>
      <c r="R16" s="33" t="s">
        <v>113</v>
      </c>
      <c r="S16" s="8">
        <v>0.79</v>
      </c>
      <c r="T16" s="33" t="s">
        <v>157</v>
      </c>
      <c r="U16" s="23">
        <v>46356</v>
      </c>
      <c r="V16" s="23">
        <v>46356</v>
      </c>
      <c r="W16" s="2"/>
      <c r="X16" s="38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</row>
    <row r="17" spans="1:88" s="4" customFormat="1" ht="12.75" customHeight="1" x14ac:dyDescent="0.2">
      <c r="A17" s="10" t="s">
        <v>136</v>
      </c>
      <c r="B17" s="4" t="s">
        <v>97</v>
      </c>
      <c r="C17" s="10" t="s">
        <v>63</v>
      </c>
      <c r="D17" s="22">
        <v>7500000</v>
      </c>
      <c r="E17" s="22">
        <v>1000000</v>
      </c>
      <c r="F17" s="7">
        <v>35</v>
      </c>
      <c r="G17" s="7">
        <v>13.8889</v>
      </c>
      <c r="H17" s="7">
        <v>7.8888999999999996</v>
      </c>
      <c r="I17" s="7">
        <v>23.1111</v>
      </c>
      <c r="J17" s="7">
        <v>1</v>
      </c>
      <c r="K17" s="7">
        <v>5</v>
      </c>
      <c r="L17" s="7">
        <v>85.888900000000007</v>
      </c>
      <c r="M17" s="18">
        <v>750000</v>
      </c>
      <c r="N17" s="32" t="s">
        <v>152</v>
      </c>
      <c r="O17" s="28" t="s">
        <v>112</v>
      </c>
      <c r="P17" s="33" t="s">
        <v>113</v>
      </c>
      <c r="Q17" s="12" t="s">
        <v>112</v>
      </c>
      <c r="R17" s="33" t="s">
        <v>158</v>
      </c>
      <c r="S17" s="8">
        <v>0.3</v>
      </c>
      <c r="T17" s="33" t="s">
        <v>153</v>
      </c>
      <c r="U17" s="23">
        <v>46234</v>
      </c>
      <c r="V17" s="23">
        <v>46234</v>
      </c>
      <c r="W17" s="2"/>
      <c r="X17" s="3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4" customFormat="1" ht="12.75" customHeight="1" x14ac:dyDescent="0.2">
      <c r="A18" s="5" t="s">
        <v>147</v>
      </c>
      <c r="B18" s="4" t="s">
        <v>107</v>
      </c>
      <c r="C18" s="9" t="s">
        <v>74</v>
      </c>
      <c r="D18" s="22">
        <v>7989500</v>
      </c>
      <c r="E18" s="22">
        <v>1750000</v>
      </c>
      <c r="F18" s="7">
        <v>33.8889</v>
      </c>
      <c r="G18" s="7">
        <v>13.1111</v>
      </c>
      <c r="H18" s="7">
        <v>8.6667000000000005</v>
      </c>
      <c r="I18" s="7">
        <v>21.1111</v>
      </c>
      <c r="J18" s="7">
        <v>4</v>
      </c>
      <c r="K18" s="7">
        <v>5</v>
      </c>
      <c r="L18" s="7">
        <v>85.777799999999999</v>
      </c>
      <c r="M18" s="18">
        <v>1000000</v>
      </c>
      <c r="N18" s="32" t="s">
        <v>152</v>
      </c>
      <c r="O18" s="27" t="s">
        <v>112</v>
      </c>
      <c r="P18" s="35" t="s">
        <v>113</v>
      </c>
      <c r="Q18" s="12" t="s">
        <v>113</v>
      </c>
      <c r="R18" s="35" t="s">
        <v>113</v>
      </c>
      <c r="S18" s="8">
        <v>0.55000000000000004</v>
      </c>
      <c r="T18" s="35" t="s">
        <v>153</v>
      </c>
      <c r="U18" s="23">
        <v>46568</v>
      </c>
      <c r="V18" s="23">
        <v>46568</v>
      </c>
      <c r="W18" s="2"/>
      <c r="X18" s="3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4" customFormat="1" ht="12.75" customHeight="1" x14ac:dyDescent="0.2">
      <c r="A19" s="5" t="s">
        <v>129</v>
      </c>
      <c r="B19" s="4" t="s">
        <v>91</v>
      </c>
      <c r="C19" s="9" t="s">
        <v>56</v>
      </c>
      <c r="D19" s="22">
        <v>4958600</v>
      </c>
      <c r="E19" s="22">
        <v>1800000</v>
      </c>
      <c r="F19" s="7">
        <v>33.444400000000002</v>
      </c>
      <c r="G19" s="7">
        <v>11.5556</v>
      </c>
      <c r="H19" s="7">
        <v>7.8888999999999996</v>
      </c>
      <c r="I19" s="7">
        <v>22.8889</v>
      </c>
      <c r="J19" s="7">
        <v>4</v>
      </c>
      <c r="K19" s="7">
        <v>5</v>
      </c>
      <c r="L19" s="7">
        <v>84.777799999999999</v>
      </c>
      <c r="M19" s="18">
        <v>1500000</v>
      </c>
      <c r="N19" s="32" t="s">
        <v>152</v>
      </c>
      <c r="O19" s="27" t="s">
        <v>112</v>
      </c>
      <c r="P19" s="33" t="s">
        <v>112</v>
      </c>
      <c r="Q19" s="12" t="s">
        <v>113</v>
      </c>
      <c r="R19" s="33" t="s">
        <v>113</v>
      </c>
      <c r="S19" s="8">
        <v>0.59</v>
      </c>
      <c r="T19" s="33" t="s">
        <v>154</v>
      </c>
      <c r="U19" s="23">
        <v>46310</v>
      </c>
      <c r="V19" s="23">
        <v>46326</v>
      </c>
      <c r="W19" s="2"/>
      <c r="X19" s="3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4" customFormat="1" x14ac:dyDescent="0.2">
      <c r="A20" s="5" t="s">
        <v>127</v>
      </c>
      <c r="B20" s="4" t="s">
        <v>89</v>
      </c>
      <c r="C20" s="9" t="s">
        <v>54</v>
      </c>
      <c r="D20" s="22">
        <v>6773750</v>
      </c>
      <c r="E20" s="22">
        <v>2000000</v>
      </c>
      <c r="F20" s="7">
        <v>32.666699999999999</v>
      </c>
      <c r="G20" s="7">
        <v>11.222200000000001</v>
      </c>
      <c r="H20" s="7">
        <v>9</v>
      </c>
      <c r="I20" s="7">
        <v>21.8889</v>
      </c>
      <c r="J20" s="7">
        <v>4</v>
      </c>
      <c r="K20" s="7">
        <v>5</v>
      </c>
      <c r="L20" s="7">
        <v>83.777799999999999</v>
      </c>
      <c r="M20" s="18">
        <v>1500000</v>
      </c>
      <c r="N20" s="32" t="s">
        <v>152</v>
      </c>
      <c r="O20" s="27" t="s">
        <v>112</v>
      </c>
      <c r="P20" s="33" t="s">
        <v>112</v>
      </c>
      <c r="Q20" s="12" t="s">
        <v>113</v>
      </c>
      <c r="R20" s="35" t="s">
        <v>113</v>
      </c>
      <c r="S20" s="8">
        <v>0.87</v>
      </c>
      <c r="T20" s="33" t="s">
        <v>155</v>
      </c>
      <c r="U20" s="23">
        <v>46388</v>
      </c>
      <c r="V20" s="23">
        <v>46418</v>
      </c>
      <c r="W20" s="2"/>
      <c r="X20" s="38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4" customFormat="1" ht="12.75" customHeight="1" x14ac:dyDescent="0.2">
      <c r="A21" s="5" t="s">
        <v>126</v>
      </c>
      <c r="B21" s="4" t="s">
        <v>88</v>
      </c>
      <c r="C21" s="6" t="s">
        <v>53</v>
      </c>
      <c r="D21" s="21">
        <v>4221400</v>
      </c>
      <c r="E21" s="21">
        <v>1700000</v>
      </c>
      <c r="F21" s="7">
        <v>35.1111</v>
      </c>
      <c r="G21" s="7">
        <v>12.1111</v>
      </c>
      <c r="H21" s="7">
        <v>7.8888999999999996</v>
      </c>
      <c r="I21" s="7">
        <v>19.666699999999999</v>
      </c>
      <c r="J21" s="7">
        <v>3</v>
      </c>
      <c r="K21" s="7">
        <v>5</v>
      </c>
      <c r="L21" s="7">
        <v>82.777799999999999</v>
      </c>
      <c r="M21" s="18">
        <v>1200000</v>
      </c>
      <c r="N21" s="32" t="s">
        <v>152</v>
      </c>
      <c r="O21" s="27" t="s">
        <v>112</v>
      </c>
      <c r="P21" s="33" t="s">
        <v>112</v>
      </c>
      <c r="Q21" s="12" t="s">
        <v>113</v>
      </c>
      <c r="R21" s="33" t="s">
        <v>113</v>
      </c>
      <c r="S21" s="8">
        <v>0.84</v>
      </c>
      <c r="T21" s="33" t="s">
        <v>155</v>
      </c>
      <c r="U21" s="23">
        <v>46310</v>
      </c>
      <c r="V21" s="23">
        <v>46326</v>
      </c>
      <c r="W21" s="2"/>
      <c r="X21" s="38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4" customFormat="1" ht="12.75" customHeight="1" x14ac:dyDescent="0.2">
      <c r="A22" s="5" t="s">
        <v>119</v>
      </c>
      <c r="B22" s="4" t="s">
        <v>82</v>
      </c>
      <c r="C22" s="9" t="s">
        <v>46</v>
      </c>
      <c r="D22" s="22">
        <v>8196127</v>
      </c>
      <c r="E22" s="22">
        <v>1400000</v>
      </c>
      <c r="F22" s="7">
        <v>33.8889</v>
      </c>
      <c r="G22" s="7">
        <v>12.777799999999999</v>
      </c>
      <c r="H22" s="7">
        <v>7.8888999999999996</v>
      </c>
      <c r="I22" s="7">
        <v>20.444400000000002</v>
      </c>
      <c r="J22" s="7">
        <v>2</v>
      </c>
      <c r="K22" s="7">
        <v>5</v>
      </c>
      <c r="L22" s="7">
        <v>82</v>
      </c>
      <c r="M22" s="18">
        <v>1000000</v>
      </c>
      <c r="N22" s="32" t="s">
        <v>152</v>
      </c>
      <c r="O22" s="27" t="s">
        <v>112</v>
      </c>
      <c r="P22" s="33" t="s">
        <v>112</v>
      </c>
      <c r="Q22" s="12" t="s">
        <v>113</v>
      </c>
      <c r="R22" s="35" t="s">
        <v>113</v>
      </c>
      <c r="S22" s="8">
        <v>0.54</v>
      </c>
      <c r="T22" s="33" t="s">
        <v>154</v>
      </c>
      <c r="U22" s="23">
        <v>46598</v>
      </c>
      <c r="V22" s="23">
        <v>46599</v>
      </c>
      <c r="W22" s="2"/>
      <c r="X22" s="3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4" customFormat="1" ht="13.5" customHeight="1" x14ac:dyDescent="0.2">
      <c r="A23" s="5" t="s">
        <v>132</v>
      </c>
      <c r="B23" s="4" t="s">
        <v>94</v>
      </c>
      <c r="C23" s="6" t="s">
        <v>59</v>
      </c>
      <c r="D23" s="21">
        <v>2540000</v>
      </c>
      <c r="E23" s="21">
        <v>1100000</v>
      </c>
      <c r="F23" s="7">
        <v>33.1111</v>
      </c>
      <c r="G23" s="7">
        <v>11.1111</v>
      </c>
      <c r="H23" s="7">
        <v>7.8888999999999996</v>
      </c>
      <c r="I23" s="7">
        <v>22</v>
      </c>
      <c r="J23" s="7">
        <v>2</v>
      </c>
      <c r="K23" s="7">
        <v>5</v>
      </c>
      <c r="L23" s="7">
        <v>81.111099999999993</v>
      </c>
      <c r="M23" s="18">
        <v>750000</v>
      </c>
      <c r="N23" s="32" t="s">
        <v>152</v>
      </c>
      <c r="O23" s="27" t="s">
        <v>112</v>
      </c>
      <c r="P23" s="33" t="s">
        <v>112</v>
      </c>
      <c r="Q23" s="12" t="s">
        <v>113</v>
      </c>
      <c r="R23" s="33" t="s">
        <v>113</v>
      </c>
      <c r="S23" s="8">
        <v>0.51</v>
      </c>
      <c r="T23" s="33" t="s">
        <v>153</v>
      </c>
      <c r="U23" s="23">
        <v>46112</v>
      </c>
      <c r="V23" s="23">
        <v>46112</v>
      </c>
      <c r="W23" s="2"/>
      <c r="X23" s="38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4" customFormat="1" ht="12.75" customHeight="1" x14ac:dyDescent="0.2">
      <c r="A24" s="5" t="s">
        <v>148</v>
      </c>
      <c r="B24" s="4" t="s">
        <v>108</v>
      </c>
      <c r="C24" s="9" t="s">
        <v>75</v>
      </c>
      <c r="D24" s="22">
        <v>5349500</v>
      </c>
      <c r="E24" s="22">
        <v>1450000</v>
      </c>
      <c r="F24" s="7">
        <v>34.666699999999999</v>
      </c>
      <c r="G24" s="7">
        <v>11.1111</v>
      </c>
      <c r="H24" s="7">
        <v>9.2222000000000008</v>
      </c>
      <c r="I24" s="7">
        <v>21</v>
      </c>
      <c r="J24" s="7">
        <v>0</v>
      </c>
      <c r="K24" s="7">
        <v>5</v>
      </c>
      <c r="L24" s="7">
        <v>81</v>
      </c>
      <c r="M24" s="18">
        <v>1100000</v>
      </c>
      <c r="N24" s="32" t="s">
        <v>152</v>
      </c>
      <c r="O24" s="27" t="s">
        <v>112</v>
      </c>
      <c r="P24" s="33" t="s">
        <v>112</v>
      </c>
      <c r="Q24" s="12" t="s">
        <v>113</v>
      </c>
      <c r="R24" s="35" t="s">
        <v>113</v>
      </c>
      <c r="S24" s="8">
        <v>0.62</v>
      </c>
      <c r="T24" s="33" t="s">
        <v>156</v>
      </c>
      <c r="U24" s="23">
        <v>46203</v>
      </c>
      <c r="V24" s="23">
        <v>46203</v>
      </c>
      <c r="W24" s="2"/>
      <c r="X24" s="38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4" customFormat="1" ht="12.75" customHeight="1" x14ac:dyDescent="0.2">
      <c r="A25" s="5" t="s">
        <v>128</v>
      </c>
      <c r="B25" s="4" t="s">
        <v>90</v>
      </c>
      <c r="C25" s="6" t="s">
        <v>55</v>
      </c>
      <c r="D25" s="21">
        <v>2580000</v>
      </c>
      <c r="E25" s="21">
        <v>1400000</v>
      </c>
      <c r="F25" s="7">
        <v>35.666699999999999</v>
      </c>
      <c r="G25" s="7">
        <v>13.1111</v>
      </c>
      <c r="H25" s="7">
        <v>9.8888999999999996</v>
      </c>
      <c r="I25" s="7">
        <v>20.555599999999998</v>
      </c>
      <c r="J25" s="7">
        <v>1</v>
      </c>
      <c r="K25" s="7">
        <v>0.22220000000000001</v>
      </c>
      <c r="L25" s="7">
        <v>80.444400000000002</v>
      </c>
      <c r="M25" s="18">
        <v>1000000</v>
      </c>
      <c r="N25" s="32" t="s">
        <v>152</v>
      </c>
      <c r="O25" s="27" t="s">
        <v>112</v>
      </c>
      <c r="P25" s="33" t="s">
        <v>112</v>
      </c>
      <c r="Q25" s="12" t="s">
        <v>113</v>
      </c>
      <c r="R25" s="33" t="s">
        <v>113</v>
      </c>
      <c r="S25" s="8">
        <v>0.77</v>
      </c>
      <c r="T25" s="33" t="s">
        <v>157</v>
      </c>
      <c r="U25" s="23">
        <v>46112</v>
      </c>
      <c r="V25" s="23">
        <v>46112</v>
      </c>
      <c r="W25" s="2"/>
      <c r="X25" s="38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4" customFormat="1" ht="12.75" customHeight="1" x14ac:dyDescent="0.2">
      <c r="A26" s="10" t="s">
        <v>139</v>
      </c>
      <c r="B26" s="4" t="s">
        <v>99</v>
      </c>
      <c r="C26" s="10" t="s">
        <v>66</v>
      </c>
      <c r="D26" s="22">
        <v>14464000</v>
      </c>
      <c r="E26" s="22">
        <v>3500000</v>
      </c>
      <c r="F26" s="7">
        <v>32.666699999999999</v>
      </c>
      <c r="G26" s="7">
        <v>13</v>
      </c>
      <c r="H26" s="7">
        <v>8.7777999999999992</v>
      </c>
      <c r="I26" s="7">
        <v>17.666699999999999</v>
      </c>
      <c r="J26" s="7">
        <v>3</v>
      </c>
      <c r="K26" s="7">
        <v>4</v>
      </c>
      <c r="L26" s="7">
        <v>79.111099999999993</v>
      </c>
      <c r="M26" s="18"/>
      <c r="N26" s="32"/>
      <c r="O26" s="28" t="s">
        <v>112</v>
      </c>
      <c r="P26" s="33"/>
      <c r="Q26" s="12" t="s">
        <v>113</v>
      </c>
      <c r="R26" s="33"/>
      <c r="S26" s="8">
        <v>0.72</v>
      </c>
      <c r="T26" s="33"/>
      <c r="U26" s="23">
        <v>46630</v>
      </c>
      <c r="V26" s="3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4" customFormat="1" ht="12.75" customHeight="1" x14ac:dyDescent="0.2">
      <c r="A27" s="5" t="s">
        <v>125</v>
      </c>
      <c r="B27" s="4" t="s">
        <v>87</v>
      </c>
      <c r="C27" s="9" t="s">
        <v>52</v>
      </c>
      <c r="D27" s="22">
        <v>7759400</v>
      </c>
      <c r="E27" s="22">
        <v>2200000</v>
      </c>
      <c r="F27" s="7">
        <v>30.777799999999999</v>
      </c>
      <c r="G27" s="7">
        <v>10.777799999999999</v>
      </c>
      <c r="H27" s="7">
        <v>9.6667000000000005</v>
      </c>
      <c r="I27" s="7">
        <v>17.444400000000002</v>
      </c>
      <c r="J27" s="7">
        <v>5</v>
      </c>
      <c r="K27" s="7">
        <v>5</v>
      </c>
      <c r="L27" s="7">
        <v>78.666700000000006</v>
      </c>
      <c r="M27" s="18"/>
      <c r="N27" s="32"/>
      <c r="O27" s="27" t="s">
        <v>112</v>
      </c>
      <c r="P27" s="33"/>
      <c r="Q27" s="12" t="s">
        <v>113</v>
      </c>
      <c r="R27" s="33"/>
      <c r="S27" s="8">
        <v>0.46</v>
      </c>
      <c r="T27" s="33"/>
      <c r="U27" s="23">
        <v>47208</v>
      </c>
      <c r="V27" s="3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4" customFormat="1" x14ac:dyDescent="0.2">
      <c r="A28" s="5" t="s">
        <v>117</v>
      </c>
      <c r="B28" s="4" t="s">
        <v>80</v>
      </c>
      <c r="C28" s="9" t="s">
        <v>44</v>
      </c>
      <c r="D28" s="22">
        <v>4730000</v>
      </c>
      <c r="E28" s="22">
        <v>2000000</v>
      </c>
      <c r="F28" s="7">
        <v>29.333300000000001</v>
      </c>
      <c r="G28" s="7">
        <v>10.5556</v>
      </c>
      <c r="H28" s="7">
        <v>9.8888999999999996</v>
      </c>
      <c r="I28" s="7">
        <v>18.777799999999999</v>
      </c>
      <c r="J28" s="7">
        <v>5</v>
      </c>
      <c r="K28" s="7">
        <v>5</v>
      </c>
      <c r="L28" s="7">
        <v>78.555599999999998</v>
      </c>
      <c r="M28" s="18"/>
      <c r="N28" s="32"/>
      <c r="O28" s="27" t="s">
        <v>112</v>
      </c>
      <c r="P28" s="33"/>
      <c r="Q28" s="12" t="s">
        <v>113</v>
      </c>
      <c r="R28" s="33"/>
      <c r="S28" s="8">
        <v>0.69</v>
      </c>
      <c r="T28" s="33"/>
      <c r="U28" s="23">
        <v>46203</v>
      </c>
      <c r="V28" s="3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4" customFormat="1" ht="12.75" customHeight="1" x14ac:dyDescent="0.2">
      <c r="A29" s="5" t="s">
        <v>118</v>
      </c>
      <c r="B29" s="4" t="s">
        <v>81</v>
      </c>
      <c r="C29" s="6" t="s">
        <v>45</v>
      </c>
      <c r="D29" s="21">
        <v>4985000</v>
      </c>
      <c r="E29" s="21">
        <v>1800000</v>
      </c>
      <c r="F29" s="7">
        <v>30.666699999999999</v>
      </c>
      <c r="G29" s="7">
        <v>10.777799999999999</v>
      </c>
      <c r="H29" s="7">
        <v>8.8888999999999996</v>
      </c>
      <c r="I29" s="7">
        <v>20.8889</v>
      </c>
      <c r="J29" s="7">
        <v>2</v>
      </c>
      <c r="K29" s="7">
        <v>5</v>
      </c>
      <c r="L29" s="7">
        <v>78.222200000000001</v>
      </c>
      <c r="M29" s="18"/>
      <c r="N29" s="32"/>
      <c r="O29" s="27" t="s">
        <v>113</v>
      </c>
      <c r="P29" s="33"/>
      <c r="Q29" s="12" t="s">
        <v>113</v>
      </c>
      <c r="R29" s="33"/>
      <c r="S29" s="8">
        <v>0.49</v>
      </c>
      <c r="T29" s="33"/>
      <c r="U29" s="23">
        <v>46157</v>
      </c>
      <c r="V29" s="34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4" customFormat="1" ht="12.75" customHeight="1" x14ac:dyDescent="0.2">
      <c r="A30" s="5" t="s">
        <v>133</v>
      </c>
      <c r="B30" s="4" t="s">
        <v>95</v>
      </c>
      <c r="C30" s="6" t="s">
        <v>60</v>
      </c>
      <c r="D30" s="21">
        <v>9835900</v>
      </c>
      <c r="E30" s="21">
        <v>2300000</v>
      </c>
      <c r="F30" s="7">
        <v>30.333300000000001</v>
      </c>
      <c r="G30" s="7">
        <v>10</v>
      </c>
      <c r="H30" s="7">
        <v>7.8888999999999996</v>
      </c>
      <c r="I30" s="7">
        <v>22.777799999999999</v>
      </c>
      <c r="J30" s="7">
        <v>2</v>
      </c>
      <c r="K30" s="7">
        <v>5</v>
      </c>
      <c r="L30" s="7">
        <v>78</v>
      </c>
      <c r="M30" s="19"/>
      <c r="N30" s="32"/>
      <c r="O30" s="27" t="s">
        <v>112</v>
      </c>
      <c r="P30" s="33"/>
      <c r="Q30" s="12" t="s">
        <v>112</v>
      </c>
      <c r="R30" s="33"/>
      <c r="S30" s="8">
        <v>0.71</v>
      </c>
      <c r="T30" s="33"/>
      <c r="U30" s="23">
        <v>45981</v>
      </c>
      <c r="V30" s="3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4" customFormat="1" ht="12.75" customHeight="1" x14ac:dyDescent="0.2">
      <c r="A31" s="10" t="s">
        <v>137</v>
      </c>
      <c r="B31" s="4" t="s">
        <v>98</v>
      </c>
      <c r="C31" s="10" t="s">
        <v>64</v>
      </c>
      <c r="D31" s="22">
        <v>4270000</v>
      </c>
      <c r="E31" s="22">
        <v>1600000</v>
      </c>
      <c r="F31" s="7">
        <v>30.444400000000002</v>
      </c>
      <c r="G31" s="7">
        <v>12.666700000000001</v>
      </c>
      <c r="H31" s="7">
        <v>8.7777999999999992</v>
      </c>
      <c r="I31" s="7">
        <v>19.1111</v>
      </c>
      <c r="J31" s="7">
        <v>2</v>
      </c>
      <c r="K31" s="7">
        <v>5</v>
      </c>
      <c r="L31" s="7">
        <v>78</v>
      </c>
      <c r="M31" s="18"/>
      <c r="N31" s="32"/>
      <c r="O31" s="28" t="s">
        <v>112</v>
      </c>
      <c r="P31" s="33"/>
      <c r="Q31" s="12" t="s">
        <v>113</v>
      </c>
      <c r="R31" s="33"/>
      <c r="S31" s="8">
        <v>0.76</v>
      </c>
      <c r="T31" s="33"/>
      <c r="U31" s="23">
        <v>46751</v>
      </c>
      <c r="V31" s="3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4" customFormat="1" x14ac:dyDescent="0.2">
      <c r="A32" s="5" t="s">
        <v>131</v>
      </c>
      <c r="B32" s="4" t="s">
        <v>93</v>
      </c>
      <c r="C32" s="6" t="s">
        <v>58</v>
      </c>
      <c r="D32" s="21">
        <v>7501331</v>
      </c>
      <c r="E32" s="21">
        <v>1900000</v>
      </c>
      <c r="F32" s="7">
        <v>31.1111</v>
      </c>
      <c r="G32" s="7">
        <v>12.4444</v>
      </c>
      <c r="H32" s="7">
        <v>7.7778</v>
      </c>
      <c r="I32" s="7">
        <v>20.222200000000001</v>
      </c>
      <c r="J32" s="7">
        <v>0</v>
      </c>
      <c r="K32" s="7">
        <v>5</v>
      </c>
      <c r="L32" s="7">
        <v>76.555599999999998</v>
      </c>
      <c r="M32" s="18"/>
      <c r="N32" s="32"/>
      <c r="O32" s="27" t="s">
        <v>112</v>
      </c>
      <c r="P32" s="33"/>
      <c r="Q32" s="12" t="s">
        <v>113</v>
      </c>
      <c r="R32" s="33"/>
      <c r="S32" s="8">
        <v>0.5</v>
      </c>
      <c r="T32" s="33"/>
      <c r="U32" s="23">
        <v>46539</v>
      </c>
      <c r="V32" s="34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4" customFormat="1" ht="12.75" customHeight="1" x14ac:dyDescent="0.2">
      <c r="A33" s="5" t="s">
        <v>135</v>
      </c>
      <c r="B33" s="4" t="s">
        <v>96</v>
      </c>
      <c r="C33" s="6" t="s">
        <v>62</v>
      </c>
      <c r="D33" s="21">
        <v>6135000</v>
      </c>
      <c r="E33" s="21" t="s">
        <v>111</v>
      </c>
      <c r="F33" s="7">
        <v>30</v>
      </c>
      <c r="G33" s="7">
        <v>10.8889</v>
      </c>
      <c r="H33" s="7">
        <v>7.8888999999999996</v>
      </c>
      <c r="I33" s="7">
        <v>21.8889</v>
      </c>
      <c r="J33" s="7">
        <v>0</v>
      </c>
      <c r="K33" s="7">
        <v>5</v>
      </c>
      <c r="L33" s="7">
        <v>75.666700000000006</v>
      </c>
      <c r="M33" s="18"/>
      <c r="N33" s="32"/>
      <c r="O33" s="27" t="s">
        <v>112</v>
      </c>
      <c r="P33" s="33"/>
      <c r="Q33" s="12" t="s">
        <v>113</v>
      </c>
      <c r="R33" s="33"/>
      <c r="S33" s="8">
        <v>0.64</v>
      </c>
      <c r="T33" s="33"/>
      <c r="U33" s="23">
        <v>46193</v>
      </c>
      <c r="V33" s="34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4" customFormat="1" ht="12.75" customHeight="1" x14ac:dyDescent="0.2">
      <c r="A34" s="5" t="s">
        <v>130</v>
      </c>
      <c r="B34" s="4" t="s">
        <v>92</v>
      </c>
      <c r="C34" s="9" t="s">
        <v>57</v>
      </c>
      <c r="D34" s="22">
        <v>7576000</v>
      </c>
      <c r="E34" s="22">
        <v>2000000</v>
      </c>
      <c r="F34" s="7">
        <v>31.666699999999999</v>
      </c>
      <c r="G34" s="7">
        <v>11.4444</v>
      </c>
      <c r="H34" s="7">
        <v>7.8888999999999996</v>
      </c>
      <c r="I34" s="7">
        <v>19</v>
      </c>
      <c r="J34" s="7">
        <v>0</v>
      </c>
      <c r="K34" s="7">
        <v>5</v>
      </c>
      <c r="L34" s="7">
        <v>75</v>
      </c>
      <c r="M34" s="18"/>
      <c r="N34" s="32"/>
      <c r="O34" s="27" t="s">
        <v>112</v>
      </c>
      <c r="P34" s="33"/>
      <c r="Q34" s="12" t="s">
        <v>112</v>
      </c>
      <c r="R34" s="33"/>
      <c r="S34" s="8">
        <v>0.79</v>
      </c>
      <c r="T34" s="33"/>
      <c r="U34" s="23">
        <v>46397</v>
      </c>
      <c r="V34" s="34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4" customFormat="1" ht="12.75" customHeight="1" x14ac:dyDescent="0.2">
      <c r="A35" s="5" t="s">
        <v>123</v>
      </c>
      <c r="B35" s="4" t="s">
        <v>86</v>
      </c>
      <c r="C35" s="6" t="s">
        <v>50</v>
      </c>
      <c r="D35" s="21">
        <v>4825000</v>
      </c>
      <c r="E35" s="21">
        <v>900000</v>
      </c>
      <c r="F35" s="7">
        <v>32.222200000000001</v>
      </c>
      <c r="G35" s="7">
        <v>12.1111</v>
      </c>
      <c r="H35" s="7">
        <v>7.7778</v>
      </c>
      <c r="I35" s="7">
        <v>22</v>
      </c>
      <c r="J35" s="7">
        <v>0</v>
      </c>
      <c r="K35" s="7">
        <v>0</v>
      </c>
      <c r="L35" s="7">
        <v>74.111099999999993</v>
      </c>
      <c r="M35" s="18"/>
      <c r="N35" s="32"/>
      <c r="O35" s="27" t="s">
        <v>112</v>
      </c>
      <c r="P35" s="33"/>
      <c r="Q35" s="12" t="s">
        <v>113</v>
      </c>
      <c r="R35" s="33"/>
      <c r="S35" s="8">
        <v>0.54</v>
      </c>
      <c r="T35" s="33"/>
      <c r="U35" s="23">
        <v>46752</v>
      </c>
      <c r="V35" s="34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4" customFormat="1" ht="12.75" customHeight="1" x14ac:dyDescent="0.2">
      <c r="A36" s="5" t="s">
        <v>115</v>
      </c>
      <c r="B36" s="4" t="s">
        <v>78</v>
      </c>
      <c r="C36" s="6" t="s">
        <v>42</v>
      </c>
      <c r="D36" s="21">
        <v>5580000</v>
      </c>
      <c r="E36" s="21">
        <v>1700000</v>
      </c>
      <c r="F36" s="7">
        <v>30</v>
      </c>
      <c r="G36" s="7">
        <v>10</v>
      </c>
      <c r="H36" s="7">
        <v>7.8888999999999996</v>
      </c>
      <c r="I36" s="7">
        <v>21</v>
      </c>
      <c r="J36" s="7">
        <v>0</v>
      </c>
      <c r="K36" s="7">
        <v>5</v>
      </c>
      <c r="L36" s="7">
        <v>73.888900000000007</v>
      </c>
      <c r="M36" s="18"/>
      <c r="N36" s="32"/>
      <c r="O36" s="27" t="s">
        <v>112</v>
      </c>
      <c r="P36" s="33"/>
      <c r="Q36" s="12" t="s">
        <v>113</v>
      </c>
      <c r="R36" s="33"/>
      <c r="S36" s="8">
        <v>0.3</v>
      </c>
      <c r="T36" s="33"/>
      <c r="U36" s="23">
        <v>46022</v>
      </c>
      <c r="V36" s="34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4" customFormat="1" ht="12.75" customHeight="1" x14ac:dyDescent="0.2">
      <c r="A37" s="10" t="s">
        <v>140</v>
      </c>
      <c r="B37" s="4" t="s">
        <v>100</v>
      </c>
      <c r="C37" s="10" t="s">
        <v>67</v>
      </c>
      <c r="D37" s="22">
        <v>5950000</v>
      </c>
      <c r="E37" s="22">
        <v>800000</v>
      </c>
      <c r="F37" s="7">
        <v>31.333300000000001</v>
      </c>
      <c r="G37" s="7">
        <v>10.333299999999999</v>
      </c>
      <c r="H37" s="7">
        <v>9.8888999999999996</v>
      </c>
      <c r="I37" s="7">
        <v>15.222200000000001</v>
      </c>
      <c r="J37" s="7">
        <v>3</v>
      </c>
      <c r="K37" s="7">
        <v>4.1111000000000004</v>
      </c>
      <c r="L37" s="7">
        <v>73.888900000000007</v>
      </c>
      <c r="M37" s="18"/>
      <c r="N37" s="36"/>
      <c r="O37" s="29" t="s">
        <v>112</v>
      </c>
      <c r="P37" s="37"/>
      <c r="Q37" s="12" t="s">
        <v>113</v>
      </c>
      <c r="R37" s="37"/>
      <c r="S37" s="8">
        <v>0.62</v>
      </c>
      <c r="T37" s="33"/>
      <c r="U37" s="23">
        <v>46934</v>
      </c>
      <c r="V37" s="3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4" customFormat="1" ht="12.75" customHeight="1" x14ac:dyDescent="0.2">
      <c r="A38" s="5" t="s">
        <v>124</v>
      </c>
      <c r="B38" s="4" t="s">
        <v>82</v>
      </c>
      <c r="C38" s="6" t="s">
        <v>51</v>
      </c>
      <c r="D38" s="21">
        <v>7399000</v>
      </c>
      <c r="E38" s="21">
        <v>1200000</v>
      </c>
      <c r="F38" s="7">
        <v>29</v>
      </c>
      <c r="G38" s="7">
        <v>10.333299999999999</v>
      </c>
      <c r="H38" s="7">
        <v>7.7778</v>
      </c>
      <c r="I38" s="7">
        <v>18.666699999999999</v>
      </c>
      <c r="J38" s="7">
        <v>2</v>
      </c>
      <c r="K38" s="7">
        <v>5</v>
      </c>
      <c r="L38" s="7">
        <v>72.777799999999999</v>
      </c>
      <c r="M38" s="18"/>
      <c r="N38" s="36"/>
      <c r="O38" s="12" t="s">
        <v>112</v>
      </c>
      <c r="P38" s="36"/>
      <c r="Q38" s="12" t="s">
        <v>113</v>
      </c>
      <c r="R38" s="36"/>
      <c r="S38" s="8">
        <v>0.57999999999999996</v>
      </c>
      <c r="T38" s="33"/>
      <c r="U38" s="23">
        <v>46387</v>
      </c>
      <c r="V38" s="36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4" customFormat="1" ht="12.75" customHeight="1" x14ac:dyDescent="0.2">
      <c r="A39" s="5" t="s">
        <v>146</v>
      </c>
      <c r="B39" s="4" t="s">
        <v>106</v>
      </c>
      <c r="C39" s="9" t="s">
        <v>73</v>
      </c>
      <c r="D39" s="22">
        <v>6110000</v>
      </c>
      <c r="E39" s="22">
        <v>1900000</v>
      </c>
      <c r="F39" s="7">
        <v>33.666699999999999</v>
      </c>
      <c r="G39" s="7">
        <v>10.333299999999999</v>
      </c>
      <c r="H39" s="7">
        <v>8.7777999999999992</v>
      </c>
      <c r="I39" s="7">
        <v>14.333299999999999</v>
      </c>
      <c r="J39" s="7">
        <v>0</v>
      </c>
      <c r="K39" s="7">
        <v>5</v>
      </c>
      <c r="L39" s="7">
        <v>72.111099999999993</v>
      </c>
      <c r="M39" s="18"/>
      <c r="N39" s="36"/>
      <c r="O39" s="12" t="s">
        <v>112</v>
      </c>
      <c r="P39" s="36"/>
      <c r="Q39" s="12" t="s">
        <v>113</v>
      </c>
      <c r="R39" s="36"/>
      <c r="S39" s="8">
        <v>0.76</v>
      </c>
      <c r="T39" s="33"/>
      <c r="U39" s="23">
        <v>46195</v>
      </c>
      <c r="V39" s="36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4" customFormat="1" x14ac:dyDescent="0.2">
      <c r="A40" s="5" t="s">
        <v>134</v>
      </c>
      <c r="B40" s="4" t="s">
        <v>96</v>
      </c>
      <c r="C40" s="9" t="s">
        <v>61</v>
      </c>
      <c r="D40" s="22">
        <v>1515000</v>
      </c>
      <c r="E40" s="22">
        <v>550000</v>
      </c>
      <c r="F40" s="7">
        <v>28.555599999999998</v>
      </c>
      <c r="G40" s="7">
        <v>10.4444</v>
      </c>
      <c r="H40" s="7">
        <v>6.8888999999999996</v>
      </c>
      <c r="I40" s="7">
        <v>20</v>
      </c>
      <c r="J40" s="7">
        <v>0</v>
      </c>
      <c r="K40" s="7">
        <v>5</v>
      </c>
      <c r="L40" s="7">
        <v>70.888900000000007</v>
      </c>
      <c r="M40" s="18"/>
      <c r="N40" s="36"/>
      <c r="O40" s="12" t="s">
        <v>112</v>
      </c>
      <c r="P40" s="36"/>
      <c r="Q40" s="12" t="s">
        <v>113</v>
      </c>
      <c r="R40" s="36"/>
      <c r="S40" s="8">
        <v>0.65</v>
      </c>
      <c r="T40" s="33"/>
      <c r="U40" s="23">
        <v>45895</v>
      </c>
      <c r="V40" s="36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4" customFormat="1" ht="12.75" customHeight="1" x14ac:dyDescent="0.2">
      <c r="A41" s="5" t="s">
        <v>145</v>
      </c>
      <c r="B41" s="4" t="s">
        <v>105</v>
      </c>
      <c r="C41" s="9" t="s">
        <v>72</v>
      </c>
      <c r="D41" s="22">
        <v>5404165</v>
      </c>
      <c r="E41" s="22">
        <v>1500000</v>
      </c>
      <c r="F41" s="7">
        <v>24</v>
      </c>
      <c r="G41" s="7">
        <v>9.4443999999999999</v>
      </c>
      <c r="H41" s="7">
        <v>8.8888999999999996</v>
      </c>
      <c r="I41" s="7">
        <v>19.1111</v>
      </c>
      <c r="J41" s="7">
        <v>3</v>
      </c>
      <c r="K41" s="7">
        <v>5</v>
      </c>
      <c r="L41" s="7">
        <v>69.444400000000002</v>
      </c>
      <c r="M41" s="18"/>
      <c r="N41" s="36"/>
      <c r="O41" s="12" t="s">
        <v>112</v>
      </c>
      <c r="P41" s="36"/>
      <c r="Q41" s="12" t="s">
        <v>113</v>
      </c>
      <c r="R41" s="36"/>
      <c r="S41" s="8">
        <v>0.81</v>
      </c>
      <c r="T41" s="33"/>
      <c r="U41" s="23">
        <v>46022</v>
      </c>
      <c r="V41" s="36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4" customFormat="1" ht="12.75" customHeight="1" x14ac:dyDescent="0.2">
      <c r="A42" s="10" t="s">
        <v>141</v>
      </c>
      <c r="B42" s="4" t="s">
        <v>101</v>
      </c>
      <c r="C42" s="10" t="s">
        <v>68</v>
      </c>
      <c r="D42" s="22">
        <v>1440000</v>
      </c>
      <c r="E42" s="22">
        <v>750000</v>
      </c>
      <c r="F42" s="7">
        <v>27.333300000000001</v>
      </c>
      <c r="G42" s="7">
        <v>9.2222000000000008</v>
      </c>
      <c r="H42" s="7">
        <v>8.7777999999999992</v>
      </c>
      <c r="I42" s="7">
        <v>18</v>
      </c>
      <c r="J42" s="7">
        <v>1</v>
      </c>
      <c r="K42" s="7">
        <v>5</v>
      </c>
      <c r="L42" s="7">
        <v>69.333299999999994</v>
      </c>
      <c r="M42" s="19"/>
      <c r="N42" s="36"/>
      <c r="O42" s="30" t="s">
        <v>112</v>
      </c>
      <c r="P42" s="36"/>
      <c r="Q42" s="12" t="s">
        <v>113</v>
      </c>
      <c r="R42" s="36"/>
      <c r="S42" s="8">
        <v>0.74</v>
      </c>
      <c r="T42" s="33"/>
      <c r="U42" s="23">
        <v>46053</v>
      </c>
      <c r="V42" s="36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4" customFormat="1" ht="12.75" customHeight="1" x14ac:dyDescent="0.2">
      <c r="A43" s="5" t="s">
        <v>144</v>
      </c>
      <c r="B43" s="4" t="s">
        <v>104</v>
      </c>
      <c r="C43" s="9" t="s">
        <v>71</v>
      </c>
      <c r="D43" s="22">
        <v>2850000</v>
      </c>
      <c r="E43" s="22">
        <v>1500000</v>
      </c>
      <c r="F43" s="7">
        <v>25.333300000000001</v>
      </c>
      <c r="G43" s="7">
        <v>8.1111000000000004</v>
      </c>
      <c r="H43" s="7">
        <v>7.7778</v>
      </c>
      <c r="I43" s="7">
        <v>19.8889</v>
      </c>
      <c r="J43" s="7">
        <v>3</v>
      </c>
      <c r="K43" s="7">
        <v>5</v>
      </c>
      <c r="L43" s="7">
        <v>69.111099999999993</v>
      </c>
      <c r="M43" s="18"/>
      <c r="N43" s="36"/>
      <c r="O43" s="12" t="s">
        <v>112</v>
      </c>
      <c r="P43" s="36"/>
      <c r="Q43" s="12" t="s">
        <v>113</v>
      </c>
      <c r="R43" s="36"/>
      <c r="S43" s="8">
        <v>0.8</v>
      </c>
      <c r="T43" s="33"/>
      <c r="U43" s="23">
        <v>46356</v>
      </c>
      <c r="V43" s="36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4" customFormat="1" ht="12.75" customHeight="1" x14ac:dyDescent="0.2">
      <c r="A44" s="5" t="s">
        <v>150</v>
      </c>
      <c r="B44" s="4" t="s">
        <v>110</v>
      </c>
      <c r="C44" s="9" t="s">
        <v>77</v>
      </c>
      <c r="D44" s="22">
        <v>4538500</v>
      </c>
      <c r="E44" s="22">
        <v>900000</v>
      </c>
      <c r="F44" s="7">
        <v>26.777799999999999</v>
      </c>
      <c r="G44" s="7">
        <v>10</v>
      </c>
      <c r="H44" s="7">
        <v>7.8888999999999996</v>
      </c>
      <c r="I44" s="7">
        <v>17.222200000000001</v>
      </c>
      <c r="J44" s="7">
        <v>2</v>
      </c>
      <c r="K44" s="7">
        <v>5</v>
      </c>
      <c r="L44" s="7">
        <v>68.888900000000007</v>
      </c>
      <c r="M44" s="18"/>
      <c r="N44" s="36"/>
      <c r="O44" s="12" t="s">
        <v>112</v>
      </c>
      <c r="P44" s="36"/>
      <c r="Q44" s="12" t="s">
        <v>113</v>
      </c>
      <c r="R44" s="36"/>
      <c r="S44" s="11">
        <v>0.73</v>
      </c>
      <c r="T44" s="36"/>
      <c r="U44" s="24">
        <v>46203</v>
      </c>
      <c r="V44" s="36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4" customFormat="1" ht="12.75" customHeight="1" x14ac:dyDescent="0.2">
      <c r="A45" s="5" t="s">
        <v>149</v>
      </c>
      <c r="B45" s="4" t="s">
        <v>109</v>
      </c>
      <c r="C45" s="9" t="s">
        <v>76</v>
      </c>
      <c r="D45" s="22">
        <v>6946165</v>
      </c>
      <c r="E45" s="22">
        <v>1500000</v>
      </c>
      <c r="F45" s="7">
        <v>28.222200000000001</v>
      </c>
      <c r="G45" s="7">
        <v>10.1111</v>
      </c>
      <c r="H45" s="7">
        <v>8.1111000000000004</v>
      </c>
      <c r="I45" s="7">
        <v>17</v>
      </c>
      <c r="J45" s="7">
        <v>0</v>
      </c>
      <c r="K45" s="7">
        <v>5</v>
      </c>
      <c r="L45" s="7">
        <v>68.444400000000002</v>
      </c>
      <c r="M45" s="18"/>
      <c r="N45" s="36"/>
      <c r="O45" s="12" t="s">
        <v>113</v>
      </c>
      <c r="P45" s="36"/>
      <c r="Q45" s="12" t="s">
        <v>113</v>
      </c>
      <c r="R45" s="36"/>
      <c r="S45" s="11">
        <v>0.34</v>
      </c>
      <c r="T45" s="36"/>
      <c r="U45" s="24">
        <v>45929</v>
      </c>
      <c r="V45" s="3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4" customFormat="1" ht="12.75" customHeight="1" x14ac:dyDescent="0.2">
      <c r="A46" s="5" t="s">
        <v>122</v>
      </c>
      <c r="B46" s="4" t="s">
        <v>85</v>
      </c>
      <c r="C46" s="6" t="s">
        <v>49</v>
      </c>
      <c r="D46" s="21">
        <v>1785000</v>
      </c>
      <c r="E46" s="21">
        <v>800000</v>
      </c>
      <c r="F46" s="7">
        <v>26.8889</v>
      </c>
      <c r="G46" s="7">
        <v>7.3333000000000004</v>
      </c>
      <c r="H46" s="7">
        <v>9</v>
      </c>
      <c r="I46" s="7">
        <v>19.777799999999999</v>
      </c>
      <c r="J46" s="7">
        <v>0</v>
      </c>
      <c r="K46" s="7">
        <v>4</v>
      </c>
      <c r="L46" s="7">
        <v>67</v>
      </c>
      <c r="M46" s="18"/>
      <c r="N46" s="36"/>
      <c r="O46" s="12" t="s">
        <v>112</v>
      </c>
      <c r="P46" s="36"/>
      <c r="Q46" s="12" t="s">
        <v>113</v>
      </c>
      <c r="R46" s="36"/>
      <c r="S46" s="11">
        <v>0.56999999999999995</v>
      </c>
      <c r="T46" s="36"/>
      <c r="U46" s="24">
        <v>46068</v>
      </c>
      <c r="V46" s="36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4" customFormat="1" ht="12.75" customHeight="1" x14ac:dyDescent="0.2">
      <c r="A47" s="10" t="s">
        <v>143</v>
      </c>
      <c r="B47" s="4" t="s">
        <v>103</v>
      </c>
      <c r="C47" s="10" t="s">
        <v>70</v>
      </c>
      <c r="D47" s="22">
        <v>8297500</v>
      </c>
      <c r="E47" s="22">
        <v>800000</v>
      </c>
      <c r="F47" s="7">
        <v>24.8889</v>
      </c>
      <c r="G47" s="7">
        <v>8</v>
      </c>
      <c r="H47" s="7">
        <v>6.7778</v>
      </c>
      <c r="I47" s="7">
        <v>19.777799999999999</v>
      </c>
      <c r="J47" s="7">
        <v>2</v>
      </c>
      <c r="K47" s="7">
        <v>5</v>
      </c>
      <c r="L47" s="7">
        <v>66.444400000000002</v>
      </c>
      <c r="M47" s="18"/>
      <c r="N47" s="36"/>
      <c r="O47" s="30" t="s">
        <v>113</v>
      </c>
      <c r="P47" s="36"/>
      <c r="Q47" s="12" t="s">
        <v>113</v>
      </c>
      <c r="R47" s="36"/>
      <c r="S47" s="11">
        <v>0.34</v>
      </c>
      <c r="T47" s="36"/>
      <c r="U47" s="24">
        <v>46113</v>
      </c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4" customFormat="1" ht="12.75" customHeight="1" x14ac:dyDescent="0.2">
      <c r="A48" s="10" t="s">
        <v>142</v>
      </c>
      <c r="B48" s="4" t="s">
        <v>102</v>
      </c>
      <c r="C48" s="10" t="s">
        <v>69</v>
      </c>
      <c r="D48" s="22">
        <v>2400000</v>
      </c>
      <c r="E48" s="22">
        <v>1100000</v>
      </c>
      <c r="F48" s="7">
        <v>23.1111</v>
      </c>
      <c r="G48" s="7">
        <v>8.4443999999999999</v>
      </c>
      <c r="H48" s="7">
        <v>8.6667000000000005</v>
      </c>
      <c r="I48" s="7">
        <v>16.777799999999999</v>
      </c>
      <c r="J48" s="7">
        <v>4</v>
      </c>
      <c r="K48" s="7">
        <v>5</v>
      </c>
      <c r="L48" s="7">
        <v>66</v>
      </c>
      <c r="M48" s="18"/>
      <c r="N48" s="36"/>
      <c r="O48" s="30" t="s">
        <v>112</v>
      </c>
      <c r="P48" s="36"/>
      <c r="Q48" s="12" t="s">
        <v>113</v>
      </c>
      <c r="R48" s="36"/>
      <c r="S48" s="11">
        <v>0.6</v>
      </c>
      <c r="T48" s="36"/>
      <c r="U48" s="24">
        <v>46356</v>
      </c>
      <c r="V48" s="36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4" customFormat="1" ht="12.75" customHeight="1" x14ac:dyDescent="0.2">
      <c r="A49" s="5" t="s">
        <v>121</v>
      </c>
      <c r="B49" s="4" t="s">
        <v>84</v>
      </c>
      <c r="C49" s="6" t="s">
        <v>48</v>
      </c>
      <c r="D49" s="21">
        <v>1304330</v>
      </c>
      <c r="E49" s="21">
        <v>650000</v>
      </c>
      <c r="F49" s="7">
        <v>24.444400000000002</v>
      </c>
      <c r="G49" s="7">
        <v>7.2222</v>
      </c>
      <c r="H49" s="7">
        <v>9</v>
      </c>
      <c r="I49" s="7">
        <v>17.666699999999999</v>
      </c>
      <c r="J49" s="7">
        <v>0</v>
      </c>
      <c r="K49" s="7">
        <v>4.1111000000000004</v>
      </c>
      <c r="L49" s="7">
        <v>62.444400000000002</v>
      </c>
      <c r="M49" s="19"/>
      <c r="N49" s="36"/>
      <c r="O49" s="12" t="s">
        <v>113</v>
      </c>
      <c r="P49" s="36"/>
      <c r="Q49" s="12" t="s">
        <v>113</v>
      </c>
      <c r="R49" s="36"/>
      <c r="S49" s="11">
        <v>0.5</v>
      </c>
      <c r="T49" s="36"/>
      <c r="U49" s="24">
        <v>45808</v>
      </c>
      <c r="V49" s="3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4" customFormat="1" ht="12.75" customHeight="1" x14ac:dyDescent="0.2">
      <c r="A50" s="5" t="s">
        <v>120</v>
      </c>
      <c r="B50" s="4" t="s">
        <v>83</v>
      </c>
      <c r="C50" s="6" t="s">
        <v>47</v>
      </c>
      <c r="D50" s="21">
        <v>6950000</v>
      </c>
      <c r="E50" s="21">
        <v>1200000</v>
      </c>
      <c r="F50" s="7">
        <v>25.444400000000002</v>
      </c>
      <c r="G50" s="7">
        <v>6.5556000000000001</v>
      </c>
      <c r="H50" s="7">
        <v>8.8888999999999996</v>
      </c>
      <c r="I50" s="7">
        <v>19.1111</v>
      </c>
      <c r="J50" s="7">
        <v>2</v>
      </c>
      <c r="K50" s="7">
        <v>0</v>
      </c>
      <c r="L50" s="7">
        <v>62</v>
      </c>
      <c r="M50" s="18"/>
      <c r="N50" s="36"/>
      <c r="O50" s="12" t="s">
        <v>112</v>
      </c>
      <c r="P50" s="36"/>
      <c r="Q50" s="12" t="s">
        <v>113</v>
      </c>
      <c r="R50" s="36"/>
      <c r="S50" s="11">
        <v>0.79</v>
      </c>
      <c r="T50" s="36"/>
      <c r="U50" s="24">
        <v>46387</v>
      </c>
      <c r="V50" s="3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x14ac:dyDescent="0.25">
      <c r="D51" s="17">
        <f>SUM(D15:D50)</f>
        <v>204507668</v>
      </c>
      <c r="E51" s="17">
        <f>SUM(E15:E50)</f>
        <v>52050000</v>
      </c>
      <c r="M51" s="20">
        <f>SUM(M15:M50)</f>
        <v>12500000</v>
      </c>
    </row>
    <row r="52" spans="1:88" x14ac:dyDescent="0.25">
      <c r="E52" s="13"/>
      <c r="L52" s="2" t="s">
        <v>18</v>
      </c>
      <c r="M52" s="17">
        <f>12500000-M51</f>
        <v>0</v>
      </c>
    </row>
  </sheetData>
  <mergeCells count="24">
    <mergeCell ref="D10:K10"/>
    <mergeCell ref="D8:E8"/>
    <mergeCell ref="T12:T13"/>
    <mergeCell ref="U12:U13"/>
    <mergeCell ref="V12:V13"/>
    <mergeCell ref="F12:F13"/>
    <mergeCell ref="G12:G13"/>
    <mergeCell ref="S12:S13"/>
    <mergeCell ref="H12:H13"/>
    <mergeCell ref="I12:I13"/>
    <mergeCell ref="J12:J13"/>
    <mergeCell ref="K12:K13"/>
    <mergeCell ref="L12:L13"/>
    <mergeCell ref="R12:R13"/>
    <mergeCell ref="M12:M13"/>
    <mergeCell ref="N12:N13"/>
    <mergeCell ref="O12:O13"/>
    <mergeCell ref="P12:P13"/>
    <mergeCell ref="Q12:Q13"/>
    <mergeCell ref="A12:A14"/>
    <mergeCell ref="B12:B14"/>
    <mergeCell ref="C12:C14"/>
    <mergeCell ref="D12:D14"/>
    <mergeCell ref="E12:E14"/>
  </mergeCells>
  <phoneticPr fontId="7" type="noConversion"/>
  <dataValidations count="5">
    <dataValidation type="decimal" operator="lessThanOrEqual" allowBlank="1" showInputMessage="1" showErrorMessage="1" error="max. 40" sqref="F15:F50" xr:uid="{00000000-0002-0000-0000-000000000000}">
      <formula1>40</formula1>
    </dataValidation>
    <dataValidation type="decimal" operator="lessThanOrEqual" allowBlank="1" showInputMessage="1" showErrorMessage="1" error="max. 10" sqref="H15:H50" xr:uid="{00000000-0002-0000-0000-000002000000}">
      <formula1>10</formula1>
    </dataValidation>
    <dataValidation type="decimal" operator="lessThanOrEqual" allowBlank="1" showInputMessage="1" showErrorMessage="1" error="max. 5" sqref="J15:K50" xr:uid="{00000000-0002-0000-0000-000003000000}">
      <formula1>5</formula1>
    </dataValidation>
    <dataValidation type="decimal" operator="lessThanOrEqual" allowBlank="1" showInputMessage="1" showErrorMessage="1" error="max. 15" sqref="G15:G50" xr:uid="{00000000-0002-0000-0000-000001000000}">
      <formula1>15</formula1>
    </dataValidation>
    <dataValidation type="decimal" operator="lessThanOrEqual" allowBlank="1" showInputMessage="1" showErrorMessage="1" error="max. 25" sqref="I15:I50" xr:uid="{E3DC7996-AF36-448D-897D-7597E308A028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0A14-99FE-41D6-B3DF-37B023C4FC82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31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36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30</v>
      </c>
      <c r="G17" s="7">
        <v>10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31</v>
      </c>
      <c r="G18" s="7">
        <v>11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35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24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25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27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29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31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35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32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31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33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28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34</v>
      </c>
      <c r="G36" s="7">
        <v>14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31</v>
      </c>
      <c r="G37" s="7">
        <v>13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36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25</v>
      </c>
      <c r="G42" s="7">
        <v>9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26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33</v>
      </c>
      <c r="G46" s="7">
        <v>10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35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29</v>
      </c>
      <c r="G49" s="7">
        <v>10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69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07D4F2E2-1451-464D-B1E1-9B6BD2B72FDD}">
      <formula1>40</formula1>
    </dataValidation>
    <dataValidation type="decimal" operator="lessThanOrEqual" allowBlank="1" showInputMessage="1" showErrorMessage="1" error="max. 10" sqref="H15:H50" xr:uid="{E5E80821-1201-4E7C-A23F-8EA2FB4F9983}">
      <formula1>10</formula1>
    </dataValidation>
    <dataValidation type="decimal" operator="lessThanOrEqual" allowBlank="1" showInputMessage="1" showErrorMessage="1" error="max. 5" sqref="J15:K50" xr:uid="{B083F48E-7F1E-4EDB-BEF7-B2AA0E237AB0}">
      <formula1>5</formula1>
    </dataValidation>
    <dataValidation type="decimal" operator="lessThanOrEqual" allowBlank="1" showInputMessage="1" showErrorMessage="1" error="max. 15" sqref="G15:G50" xr:uid="{613885D0-CF8B-4588-83B1-F556387FB2FB}">
      <formula1>15</formula1>
    </dataValidation>
    <dataValidation type="decimal" operator="lessThanOrEqual" allowBlank="1" showInputMessage="1" showErrorMessage="1" error="max. 25" sqref="I15:I50" xr:uid="{5D80B9BC-0D6C-4F7A-A5FF-BDE724FA6DA5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4D63-8B95-438B-A7E0-9FD31D3C08AC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29</v>
      </c>
      <c r="G15" s="7">
        <v>9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38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91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34</v>
      </c>
      <c r="G17" s="7">
        <v>13</v>
      </c>
      <c r="H17" s="7">
        <v>10</v>
      </c>
      <c r="I17" s="7">
        <v>17</v>
      </c>
      <c r="J17" s="7">
        <v>5</v>
      </c>
      <c r="K17" s="7">
        <v>5</v>
      </c>
      <c r="L17" s="7">
        <f t="shared" si="0"/>
        <v>84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30</v>
      </c>
      <c r="G18" s="7">
        <v>10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31</v>
      </c>
      <c r="G19" s="7">
        <v>11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77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28</v>
      </c>
      <c r="G20" s="7">
        <v>8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27</v>
      </c>
      <c r="G21" s="7">
        <v>7</v>
      </c>
      <c r="H21" s="7">
        <v>10</v>
      </c>
      <c r="I21" s="7">
        <v>18</v>
      </c>
      <c r="J21" s="7">
        <v>0</v>
      </c>
      <c r="K21" s="7">
        <v>4</v>
      </c>
      <c r="L21" s="7">
        <f t="shared" si="0"/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27</v>
      </c>
      <c r="G22" s="7">
        <v>7</v>
      </c>
      <c r="H22" s="7">
        <v>10</v>
      </c>
      <c r="I22" s="7">
        <v>20</v>
      </c>
      <c r="J22" s="7">
        <v>0</v>
      </c>
      <c r="K22" s="7">
        <v>4</v>
      </c>
      <c r="L22" s="7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13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30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30</v>
      </c>
      <c r="G25" s="7">
        <v>10</v>
      </c>
      <c r="H25" s="7">
        <v>9</v>
      </c>
      <c r="I25" s="7">
        <v>17</v>
      </c>
      <c r="J25" s="7">
        <v>5</v>
      </c>
      <c r="K25" s="7">
        <v>5</v>
      </c>
      <c r="L25" s="7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37</v>
      </c>
      <c r="G26" s="7">
        <v>13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34</v>
      </c>
      <c r="G27" s="7">
        <v>12</v>
      </c>
      <c r="H27" s="7">
        <v>10</v>
      </c>
      <c r="I27" s="7">
        <v>22</v>
      </c>
      <c r="J27" s="7">
        <v>4</v>
      </c>
      <c r="K27" s="7">
        <v>5</v>
      </c>
      <c r="L27" s="7">
        <f t="shared" si="0"/>
        <v>87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37</v>
      </c>
      <c r="G28" s="7">
        <v>13</v>
      </c>
      <c r="H28" s="7">
        <v>10</v>
      </c>
      <c r="I28" s="7">
        <v>22</v>
      </c>
      <c r="J28" s="7">
        <v>1</v>
      </c>
      <c r="K28" s="7">
        <v>0</v>
      </c>
      <c r="L28" s="7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13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30</v>
      </c>
      <c r="G30" s="7">
        <v>12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29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38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33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28</v>
      </c>
      <c r="G34" s="7">
        <v>10</v>
      </c>
      <c r="H34" s="7">
        <v>7</v>
      </c>
      <c r="I34" s="7">
        <v>19</v>
      </c>
      <c r="J34" s="7">
        <v>0</v>
      </c>
      <c r="K34" s="7">
        <v>5</v>
      </c>
      <c r="L34" s="7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31</v>
      </c>
      <c r="G35" s="7">
        <v>10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34</v>
      </c>
      <c r="G36" s="7">
        <v>13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30</v>
      </c>
      <c r="G37" s="7">
        <v>12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32</v>
      </c>
      <c r="G38" s="7">
        <v>13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84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35</v>
      </c>
      <c r="G39" s="7">
        <v>13</v>
      </c>
      <c r="H39" s="7">
        <v>9</v>
      </c>
      <c r="I39" s="7">
        <v>15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30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17</v>
      </c>
      <c r="J41" s="7">
        <v>1</v>
      </c>
      <c r="K41" s="7">
        <v>5</v>
      </c>
      <c r="L41" s="7">
        <f t="shared" si="0"/>
        <v>68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27</v>
      </c>
      <c r="G42" s="7">
        <v>8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70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27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30</v>
      </c>
      <c r="G44" s="7">
        <v>8</v>
      </c>
      <c r="H44" s="7">
        <v>8</v>
      </c>
      <c r="I44" s="7">
        <v>19</v>
      </c>
      <c r="J44" s="7">
        <v>3</v>
      </c>
      <c r="K44" s="7">
        <v>5</v>
      </c>
      <c r="L44" s="7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28</v>
      </c>
      <c r="G45" s="7">
        <v>11</v>
      </c>
      <c r="H45" s="7">
        <v>9</v>
      </c>
      <c r="I45" s="7">
        <v>18</v>
      </c>
      <c r="J45" s="7">
        <v>3</v>
      </c>
      <c r="K45" s="7">
        <v>5</v>
      </c>
      <c r="L45" s="7">
        <f t="shared" si="0"/>
        <v>74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34</v>
      </c>
      <c r="G46" s="7">
        <v>10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33</v>
      </c>
      <c r="G48" s="7">
        <v>11</v>
      </c>
      <c r="H48" s="7">
        <v>10</v>
      </c>
      <c r="I48" s="7">
        <v>21</v>
      </c>
      <c r="J48" s="7">
        <v>0</v>
      </c>
      <c r="K48" s="7">
        <v>5</v>
      </c>
      <c r="L48" s="7">
        <f t="shared" si="0"/>
        <v>80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28</v>
      </c>
      <c r="G49" s="7">
        <v>10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68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29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71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25" sqref="I15:I50" xr:uid="{484D1520-15B1-4C71-825A-74FB5AD4F934}">
      <formula1>25</formula1>
    </dataValidation>
    <dataValidation type="decimal" operator="lessThanOrEqual" allowBlank="1" showInputMessage="1" showErrorMessage="1" error="max. 15" sqref="G15:G50" xr:uid="{F322D083-680F-49FF-928B-93D4D71462C2}">
      <formula1>15</formula1>
    </dataValidation>
    <dataValidation type="decimal" operator="lessThanOrEqual" allowBlank="1" showInputMessage="1" showErrorMessage="1" error="max. 5" sqref="J15:K50" xr:uid="{1028C81C-8C51-44B3-B849-88A0A1A4D920}">
      <formula1>5</formula1>
    </dataValidation>
    <dataValidation type="decimal" operator="lessThanOrEqual" allowBlank="1" showInputMessage="1" showErrorMessage="1" error="max. 10" sqref="H15:H50" xr:uid="{8A0CE91D-1E50-43D3-AFDE-15D3542D89ED}">
      <formula1>10</formula1>
    </dataValidation>
    <dataValidation type="decimal" operator="lessThanOrEqual" allowBlank="1" showInputMessage="1" showErrorMessage="1" error="max. 40" sqref="F15:F50" xr:uid="{93E344E5-FC8E-4991-81A9-F9332418F89B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3CA1-3BB4-4D5F-BF74-99B378A39BBF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29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36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30</v>
      </c>
      <c r="G17" s="7">
        <v>10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29</v>
      </c>
      <c r="G18" s="7">
        <v>10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33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24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25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28</v>
      </c>
      <c r="G22" s="7">
        <v>8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31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29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30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35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31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32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32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29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34</v>
      </c>
      <c r="G36" s="7">
        <v>14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31</v>
      </c>
      <c r="G37" s="7">
        <v>13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31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22</v>
      </c>
      <c r="G42" s="7">
        <v>8</v>
      </c>
      <c r="H42" s="7">
        <v>8</v>
      </c>
      <c r="I42" s="7">
        <v>17</v>
      </c>
      <c r="J42" s="7">
        <v>4</v>
      </c>
      <c r="K42" s="7">
        <v>5</v>
      </c>
      <c r="L42" s="7">
        <f t="shared" si="0"/>
        <v>64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25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33</v>
      </c>
      <c r="G46" s="7">
        <v>11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33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35</v>
      </c>
      <c r="G48" s="7">
        <v>12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28</v>
      </c>
      <c r="G49" s="7">
        <v>10</v>
      </c>
      <c r="H49" s="7">
        <v>9</v>
      </c>
      <c r="I49" s="7">
        <v>17</v>
      </c>
      <c r="J49" s="7">
        <v>0</v>
      </c>
      <c r="K49" s="7">
        <v>5</v>
      </c>
      <c r="L49" s="7">
        <f t="shared" si="0"/>
        <v>69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9298658A-DD11-49EA-90B6-C2A7C6B0109A}">
      <formula1>40</formula1>
    </dataValidation>
    <dataValidation type="decimal" operator="lessThanOrEqual" allowBlank="1" showInputMessage="1" showErrorMessage="1" error="max. 10" sqref="H15:H50" xr:uid="{7A677088-691D-436B-B760-6200AB50E7F0}">
      <formula1>10</formula1>
    </dataValidation>
    <dataValidation type="decimal" operator="lessThanOrEqual" allowBlank="1" showInputMessage="1" showErrorMessage="1" error="max. 5" sqref="J15:K50" xr:uid="{9B15626D-DB6B-4784-83B1-316BDC9D69CD}">
      <formula1>5</formula1>
    </dataValidation>
    <dataValidation type="decimal" operator="lessThanOrEqual" allowBlank="1" showInputMessage="1" showErrorMessage="1" error="max. 15" sqref="G15:G50" xr:uid="{E12E8EB0-B695-4697-A7BE-E4D00E98881C}">
      <formula1>15</formula1>
    </dataValidation>
    <dataValidation type="decimal" operator="lessThanOrEqual" allowBlank="1" showInputMessage="1" showErrorMessage="1" error="max. 25" sqref="I15:I50" xr:uid="{E49C26EF-93B2-4161-B0C8-50650FD3AA7C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993F-FC87-4F96-9903-BBC47E71C0A9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30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35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28</v>
      </c>
      <c r="G17" s="7">
        <v>11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32</v>
      </c>
      <c r="G18" s="7">
        <v>11</v>
      </c>
      <c r="H18" s="7">
        <v>9</v>
      </c>
      <c r="I18" s="7">
        <v>20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34</v>
      </c>
      <c r="G19" s="7">
        <v>13</v>
      </c>
      <c r="H19" s="7">
        <v>8</v>
      </c>
      <c r="I19" s="7">
        <v>22</v>
      </c>
      <c r="J19" s="7">
        <v>2</v>
      </c>
      <c r="K19" s="7">
        <v>5</v>
      </c>
      <c r="L19" s="7">
        <f t="shared" si="0"/>
        <v>84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25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22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25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32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28</v>
      </c>
      <c r="G24" s="7">
        <v>11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31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32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35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32</v>
      </c>
      <c r="G29" s="7">
        <v>13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34</v>
      </c>
      <c r="G30" s="7">
        <v>13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32</v>
      </c>
      <c r="G31" s="7">
        <v>13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33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31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30</v>
      </c>
      <c r="G34" s="7">
        <v>13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29</v>
      </c>
      <c r="G35" s="7">
        <v>10</v>
      </c>
      <c r="H35" s="7">
        <v>8</v>
      </c>
      <c r="I35" s="7">
        <v>21</v>
      </c>
      <c r="J35" s="7">
        <v>0</v>
      </c>
      <c r="K35" s="7">
        <v>5</v>
      </c>
      <c r="L35" s="7">
        <f t="shared" si="0"/>
        <v>73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35</v>
      </c>
      <c r="G36" s="7">
        <v>14</v>
      </c>
      <c r="H36" s="7">
        <v>8</v>
      </c>
      <c r="I36" s="7">
        <v>24</v>
      </c>
      <c r="J36" s="7">
        <v>1</v>
      </c>
      <c r="K36" s="7">
        <v>5</v>
      </c>
      <c r="L36" s="7">
        <f t="shared" si="0"/>
        <v>87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30</v>
      </c>
      <c r="G37" s="7">
        <v>12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33</v>
      </c>
      <c r="G40" s="7">
        <v>12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21</v>
      </c>
      <c r="G42" s="7">
        <v>9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25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22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22</v>
      </c>
      <c r="G45" s="7">
        <v>10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33</v>
      </c>
      <c r="G46" s="7">
        <v>11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35</v>
      </c>
      <c r="G47" s="7">
        <v>14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34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27</v>
      </c>
      <c r="G49" s="7">
        <v>9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25</v>
      </c>
      <c r="G50" s="7">
        <v>9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D5FF80EC-700C-470D-8761-DBF37708BDB8}">
      <formula1>40</formula1>
    </dataValidation>
    <dataValidation type="decimal" operator="lessThanOrEqual" allowBlank="1" showInputMessage="1" showErrorMessage="1" error="max. 10" sqref="H15:H50" xr:uid="{43E75BFD-1C08-4812-9221-0A8D11D104B0}">
      <formula1>10</formula1>
    </dataValidation>
    <dataValidation type="decimal" operator="lessThanOrEqual" allowBlank="1" showInputMessage="1" showErrorMessage="1" error="max. 5" sqref="J15:K50" xr:uid="{386F7506-2050-4CA2-8C0D-B9BEB744C23C}">
      <formula1>5</formula1>
    </dataValidation>
    <dataValidation type="decimal" operator="lessThanOrEqual" allowBlank="1" showInputMessage="1" showErrorMessage="1" error="max. 15" sqref="G15:G50" xr:uid="{920D2000-8DFB-433E-B966-540324800178}">
      <formula1>15</formula1>
    </dataValidation>
    <dataValidation type="decimal" operator="lessThanOrEqual" allowBlank="1" showInputMessage="1" showErrorMessage="1" error="max. 25" sqref="I15:I50" xr:uid="{324D31C6-2652-45A6-B4DD-5B8122F10286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7BFC7-74E8-4273-8C48-2B28EADD1E1D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31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38</v>
      </c>
      <c r="G16" s="7">
        <v>14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92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28</v>
      </c>
      <c r="G17" s="7">
        <v>9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31</v>
      </c>
      <c r="G18" s="7">
        <v>11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34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24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25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27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29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31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36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32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33</v>
      </c>
      <c r="G31" s="7">
        <v>13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33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28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34</v>
      </c>
      <c r="G36" s="7">
        <v>14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31</v>
      </c>
      <c r="G37" s="7">
        <v>13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31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18</v>
      </c>
      <c r="G42" s="7">
        <v>7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26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33</v>
      </c>
      <c r="G46" s="7">
        <v>10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35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31</v>
      </c>
      <c r="G49" s="7">
        <v>10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71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488A79EC-8FC5-4AB5-8E6C-9AE191C664E7}">
      <formula1>40</formula1>
    </dataValidation>
    <dataValidation type="decimal" operator="lessThanOrEqual" allowBlank="1" showInputMessage="1" showErrorMessage="1" error="max. 10" sqref="H15:H50" xr:uid="{8CACD6A7-1AE4-4F28-A3BD-4C49700735AD}">
      <formula1>10</formula1>
    </dataValidation>
    <dataValidation type="decimal" operator="lessThanOrEqual" allowBlank="1" showInputMessage="1" showErrorMessage="1" error="max. 5" sqref="J15:K50" xr:uid="{DCD57219-7142-49F1-AFE2-7324DB14342E}">
      <formula1>5</formula1>
    </dataValidation>
    <dataValidation type="decimal" operator="lessThanOrEqual" allowBlank="1" showInputMessage="1" showErrorMessage="1" error="max. 15" sqref="G15:G50" xr:uid="{E5C07874-7ECD-4F69-97A7-4903FE9058B8}">
      <formula1>15</formula1>
    </dataValidation>
    <dataValidation type="decimal" operator="lessThanOrEqual" allowBlank="1" showInputMessage="1" showErrorMessage="1" error="max. 25" sqref="I15:I50" xr:uid="{617E4CA3-D6AF-49B3-B85E-502D45C9F743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1F06-FF1B-4352-8478-CA279D956D4C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31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36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27</v>
      </c>
      <c r="G17" s="7">
        <v>10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30</v>
      </c>
      <c r="G18" s="7">
        <v>11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35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28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25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27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31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31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35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32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34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33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32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38</v>
      </c>
      <c r="G36" s="7">
        <v>14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30</v>
      </c>
      <c r="G37" s="7">
        <v>13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39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31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22</v>
      </c>
      <c r="G42" s="7">
        <v>9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24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35</v>
      </c>
      <c r="G46" s="7">
        <v>10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34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29</v>
      </c>
      <c r="G49" s="7">
        <v>10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69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AFBDCB74-3DD9-4046-8D89-58F0310AAD52}">
      <formula1>40</formula1>
    </dataValidation>
    <dataValidation type="decimal" operator="lessThanOrEqual" allowBlank="1" showInputMessage="1" showErrorMessage="1" error="max. 10" sqref="H15:H50" xr:uid="{F6F74EC8-B7FF-4721-B7D3-48AD4FAC0A3C}">
      <formula1>10</formula1>
    </dataValidation>
    <dataValidation type="decimal" operator="lessThanOrEqual" allowBlank="1" showInputMessage="1" showErrorMessage="1" error="max. 5" sqref="J15:K50" xr:uid="{1B3D40DD-BD12-4819-AADC-57D472AE7C84}">
      <formula1>5</formula1>
    </dataValidation>
    <dataValidation type="decimal" operator="lessThanOrEqual" allowBlank="1" showInputMessage="1" showErrorMessage="1" error="max. 15" sqref="G15:G50" xr:uid="{D3390A17-51F5-4932-B82F-BEA8C7567DC4}">
      <formula1>15</formula1>
    </dataValidation>
    <dataValidation type="decimal" operator="lessThanOrEqual" allowBlank="1" showInputMessage="1" showErrorMessage="1" error="max. 25" sqref="I15:I50" xr:uid="{1A7FABBA-FBC1-4B9A-9535-16A36FE3FFB5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6635A-E7E0-427F-B17C-6C3068414708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30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30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29</v>
      </c>
      <c r="G17" s="7">
        <v>10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30</v>
      </c>
      <c r="G18" s="7">
        <v>11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34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26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26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29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27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30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20</v>
      </c>
      <c r="J26" s="7">
        <v>3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30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37</v>
      </c>
      <c r="G28" s="7">
        <v>13</v>
      </c>
      <c r="H28" s="7">
        <v>10</v>
      </c>
      <c r="I28" s="7">
        <v>21</v>
      </c>
      <c r="J28" s="7">
        <v>1</v>
      </c>
      <c r="K28" s="7">
        <v>0</v>
      </c>
      <c r="L28" s="7">
        <f t="shared" si="0"/>
        <v>82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33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32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29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34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82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28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35</v>
      </c>
      <c r="G36" s="7">
        <v>14</v>
      </c>
      <c r="H36" s="7">
        <v>8</v>
      </c>
      <c r="I36" s="7">
        <v>22</v>
      </c>
      <c r="J36" s="7">
        <v>1</v>
      </c>
      <c r="K36" s="7">
        <v>5</v>
      </c>
      <c r="L36" s="7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30</v>
      </c>
      <c r="G37" s="7">
        <v>12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32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79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30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69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23</v>
      </c>
      <c r="G42" s="7">
        <v>9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26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34</v>
      </c>
      <c r="G46" s="7">
        <v>10</v>
      </c>
      <c r="H46" s="7">
        <v>9</v>
      </c>
      <c r="I46" s="7">
        <v>15</v>
      </c>
      <c r="J46" s="7">
        <v>0</v>
      </c>
      <c r="K46" s="7">
        <v>5</v>
      </c>
      <c r="L46" s="7">
        <f t="shared" si="0"/>
        <v>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33</v>
      </c>
      <c r="G47" s="7">
        <v>13</v>
      </c>
      <c r="H47" s="7">
        <v>9</v>
      </c>
      <c r="I47" s="7">
        <v>20</v>
      </c>
      <c r="J47" s="7">
        <v>4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35</v>
      </c>
      <c r="G48" s="7">
        <v>11</v>
      </c>
      <c r="H48" s="7">
        <v>10</v>
      </c>
      <c r="I48" s="7">
        <v>21</v>
      </c>
      <c r="J48" s="7">
        <v>0</v>
      </c>
      <c r="K48" s="7">
        <v>5</v>
      </c>
      <c r="L48" s="7">
        <f t="shared" si="0"/>
        <v>82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30</v>
      </c>
      <c r="G49" s="7">
        <v>10</v>
      </c>
      <c r="H49" s="7">
        <v>8</v>
      </c>
      <c r="I49" s="7">
        <v>16</v>
      </c>
      <c r="J49" s="7">
        <v>0</v>
      </c>
      <c r="K49" s="7">
        <v>5</v>
      </c>
      <c r="L49" s="7">
        <f t="shared" si="0"/>
        <v>69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D4983509-767E-44E6-A34F-82C4575C6415}">
      <formula1>40</formula1>
    </dataValidation>
    <dataValidation type="decimal" operator="lessThanOrEqual" allowBlank="1" showInputMessage="1" showErrorMessage="1" error="max. 10" sqref="H15:H50" xr:uid="{17741023-98AE-43A3-84BB-5DC3AA22E5A8}">
      <formula1>10</formula1>
    </dataValidation>
    <dataValidation type="decimal" operator="lessThanOrEqual" allowBlank="1" showInputMessage="1" showErrorMessage="1" error="max. 5" sqref="J15:K50" xr:uid="{8553C94B-E025-4C0E-9D94-C8A7239F716C}">
      <formula1>5</formula1>
    </dataValidation>
    <dataValidation type="decimal" operator="lessThanOrEqual" allowBlank="1" showInputMessage="1" showErrorMessage="1" error="max. 15" sqref="G15:G50" xr:uid="{25F02ECC-F11E-4184-9364-0790EE183098}">
      <formula1>15</formula1>
    </dataValidation>
    <dataValidation type="decimal" operator="lessThanOrEqual" allowBlank="1" showInputMessage="1" showErrorMessage="1" error="max. 25" sqref="I15:I50" xr:uid="{C2D15D7A-1EB3-4080-868F-6C2E0A6494AA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B4EB-820C-40C3-B148-878D9A07768A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28</v>
      </c>
      <c r="G15" s="7">
        <v>11</v>
      </c>
      <c r="H15" s="7">
        <v>7</v>
      </c>
      <c r="I15" s="7">
        <v>21</v>
      </c>
      <c r="J15" s="7">
        <v>0</v>
      </c>
      <c r="K15" s="7">
        <v>5</v>
      </c>
      <c r="L15" s="7">
        <f>SUM(F15:K15)</f>
        <v>72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34</v>
      </c>
      <c r="G16" s="7">
        <v>13</v>
      </c>
      <c r="H16" s="7">
        <v>10</v>
      </c>
      <c r="I16" s="7">
        <v>22</v>
      </c>
      <c r="J16" s="7">
        <v>5</v>
      </c>
      <c r="K16" s="7">
        <v>5</v>
      </c>
      <c r="L16" s="7">
        <f t="shared" ref="L16:L50" si="0">SUM(F16:K16)</f>
        <v>89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27</v>
      </c>
      <c r="G17" s="7">
        <v>12</v>
      </c>
      <c r="H17" s="7">
        <v>9</v>
      </c>
      <c r="I17" s="7">
        <v>19</v>
      </c>
      <c r="J17" s="7">
        <v>5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32</v>
      </c>
      <c r="G18" s="7">
        <v>11</v>
      </c>
      <c r="H18" s="7">
        <v>8</v>
      </c>
      <c r="I18" s="7">
        <v>21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36</v>
      </c>
      <c r="G19" s="7">
        <v>13</v>
      </c>
      <c r="H19" s="7">
        <v>7</v>
      </c>
      <c r="I19" s="7">
        <v>22</v>
      </c>
      <c r="J19" s="7">
        <v>2</v>
      </c>
      <c r="K19" s="7">
        <v>5</v>
      </c>
      <c r="L19" s="7">
        <f t="shared" si="0"/>
        <v>85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26</v>
      </c>
      <c r="G20" s="7">
        <v>9</v>
      </c>
      <c r="H20" s="7">
        <v>8</v>
      </c>
      <c r="I20" s="7">
        <v>20</v>
      </c>
      <c r="J20" s="7">
        <v>2</v>
      </c>
      <c r="K20" s="7">
        <v>0</v>
      </c>
      <c r="L20" s="7">
        <f t="shared" si="0"/>
        <v>65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20</v>
      </c>
      <c r="G21" s="7">
        <v>9</v>
      </c>
      <c r="H21" s="7">
        <v>8</v>
      </c>
      <c r="I21" s="7">
        <v>15</v>
      </c>
      <c r="J21" s="7">
        <v>0</v>
      </c>
      <c r="K21" s="7">
        <v>5</v>
      </c>
      <c r="L21" s="7">
        <f t="shared" si="0"/>
        <v>57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25</v>
      </c>
      <c r="G22" s="7">
        <v>9</v>
      </c>
      <c r="H22" s="7">
        <v>8</v>
      </c>
      <c r="I22" s="7">
        <v>18</v>
      </c>
      <c r="J22" s="7">
        <v>0</v>
      </c>
      <c r="K22" s="7">
        <v>4</v>
      </c>
      <c r="L22" s="7">
        <f t="shared" si="0"/>
        <v>64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29</v>
      </c>
      <c r="G23" s="7">
        <v>12</v>
      </c>
      <c r="H23" s="7">
        <v>6</v>
      </c>
      <c r="I23" s="7">
        <v>22</v>
      </c>
      <c r="J23" s="7">
        <v>0</v>
      </c>
      <c r="K23" s="7">
        <v>0</v>
      </c>
      <c r="L23" s="7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25</v>
      </c>
      <c r="G24" s="7">
        <v>12</v>
      </c>
      <c r="H24" s="7">
        <v>6</v>
      </c>
      <c r="I24" s="7">
        <v>16</v>
      </c>
      <c r="J24" s="7">
        <v>2</v>
      </c>
      <c r="K24" s="7">
        <v>5</v>
      </c>
      <c r="L24" s="7">
        <f t="shared" si="0"/>
        <v>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30</v>
      </c>
      <c r="G25" s="7">
        <v>10</v>
      </c>
      <c r="H25" s="7">
        <v>8</v>
      </c>
      <c r="I25" s="7">
        <v>21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34</v>
      </c>
      <c r="G26" s="7">
        <v>12</v>
      </c>
      <c r="H26" s="7">
        <v>7</v>
      </c>
      <c r="I26" s="7">
        <v>20</v>
      </c>
      <c r="J26" s="7">
        <v>3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12</v>
      </c>
      <c r="H27" s="7">
        <v>8</v>
      </c>
      <c r="I27" s="7">
        <v>21</v>
      </c>
      <c r="J27" s="7">
        <v>4</v>
      </c>
      <c r="K27" s="7">
        <v>5</v>
      </c>
      <c r="L27" s="7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36</v>
      </c>
      <c r="G28" s="7">
        <v>14</v>
      </c>
      <c r="H28" s="7">
        <v>9</v>
      </c>
      <c r="I28" s="7">
        <v>19</v>
      </c>
      <c r="J28" s="7">
        <v>1</v>
      </c>
      <c r="K28" s="7">
        <v>2</v>
      </c>
      <c r="L28" s="7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32</v>
      </c>
      <c r="G29" s="7">
        <v>12</v>
      </c>
      <c r="H29" s="7">
        <v>7</v>
      </c>
      <c r="I29" s="7">
        <v>22</v>
      </c>
      <c r="J29" s="7">
        <v>4</v>
      </c>
      <c r="K29" s="7">
        <v>5</v>
      </c>
      <c r="L29" s="7">
        <f t="shared" si="0"/>
        <v>82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30</v>
      </c>
      <c r="G30" s="7">
        <v>12</v>
      </c>
      <c r="H30" s="7">
        <v>7</v>
      </c>
      <c r="I30" s="7">
        <v>19</v>
      </c>
      <c r="J30" s="7">
        <v>0</v>
      </c>
      <c r="K30" s="7">
        <v>5</v>
      </c>
      <c r="L30" s="7">
        <f t="shared" si="0"/>
        <v>73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30</v>
      </c>
      <c r="G31" s="7">
        <v>14</v>
      </c>
      <c r="H31" s="7">
        <v>6</v>
      </c>
      <c r="I31" s="7">
        <v>22</v>
      </c>
      <c r="J31" s="7">
        <v>0</v>
      </c>
      <c r="K31" s="7">
        <v>5</v>
      </c>
      <c r="L31" s="7">
        <f t="shared" si="0"/>
        <v>77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32</v>
      </c>
      <c r="G32" s="7">
        <v>12</v>
      </c>
      <c r="H32" s="7">
        <v>7</v>
      </c>
      <c r="I32" s="7">
        <v>22</v>
      </c>
      <c r="J32" s="7">
        <v>2</v>
      </c>
      <c r="K32" s="7">
        <v>5</v>
      </c>
      <c r="L32" s="7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30</v>
      </c>
      <c r="G33" s="7">
        <v>10</v>
      </c>
      <c r="H33" s="7">
        <v>7</v>
      </c>
      <c r="I33" s="7">
        <v>21</v>
      </c>
      <c r="J33" s="7">
        <v>2</v>
      </c>
      <c r="K33" s="7">
        <v>5</v>
      </c>
      <c r="L33" s="7">
        <f t="shared" si="0"/>
        <v>75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26</v>
      </c>
      <c r="G34" s="7">
        <v>11</v>
      </c>
      <c r="H34" s="7">
        <v>6</v>
      </c>
      <c r="I34" s="7">
        <v>21</v>
      </c>
      <c r="J34" s="7">
        <v>0</v>
      </c>
      <c r="K34" s="7">
        <v>5</v>
      </c>
      <c r="L34" s="7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12</v>
      </c>
      <c r="H35" s="7">
        <v>7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37</v>
      </c>
      <c r="G36" s="7">
        <v>14</v>
      </c>
      <c r="H36" s="7">
        <v>7</v>
      </c>
      <c r="I36" s="7">
        <v>24</v>
      </c>
      <c r="J36" s="7">
        <v>1</v>
      </c>
      <c r="K36" s="7">
        <v>5</v>
      </c>
      <c r="L36" s="7">
        <f t="shared" si="0"/>
        <v>88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30</v>
      </c>
      <c r="G37" s="7">
        <v>13</v>
      </c>
      <c r="H37" s="7">
        <v>7</v>
      </c>
      <c r="I37" s="7">
        <v>20</v>
      </c>
      <c r="J37" s="7">
        <v>2</v>
      </c>
      <c r="K37" s="7">
        <v>5</v>
      </c>
      <c r="L37" s="7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36</v>
      </c>
      <c r="G38" s="7">
        <v>14</v>
      </c>
      <c r="H38" s="7">
        <v>7</v>
      </c>
      <c r="I38" s="7">
        <v>24</v>
      </c>
      <c r="J38" s="7">
        <v>1</v>
      </c>
      <c r="K38" s="7">
        <v>5</v>
      </c>
      <c r="L38" s="7">
        <f t="shared" si="0"/>
        <v>87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33</v>
      </c>
      <c r="G39" s="7">
        <v>13</v>
      </c>
      <c r="H39" s="7">
        <v>7</v>
      </c>
      <c r="I39" s="7">
        <v>18</v>
      </c>
      <c r="J39" s="7">
        <v>3</v>
      </c>
      <c r="K39" s="7">
        <v>4</v>
      </c>
      <c r="L39" s="7">
        <f t="shared" si="0"/>
        <v>78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29</v>
      </c>
      <c r="G40" s="7">
        <v>11</v>
      </c>
      <c r="H40" s="7">
        <v>9</v>
      </c>
      <c r="I40" s="7">
        <v>17</v>
      </c>
      <c r="J40" s="7">
        <v>3</v>
      </c>
      <c r="K40" s="7">
        <v>5</v>
      </c>
      <c r="L40" s="7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27</v>
      </c>
      <c r="G41" s="7">
        <v>11</v>
      </c>
      <c r="H41" s="7">
        <v>7</v>
      </c>
      <c r="I41" s="7">
        <v>19</v>
      </c>
      <c r="J41" s="7">
        <v>1</v>
      </c>
      <c r="K41" s="7">
        <v>5</v>
      </c>
      <c r="L41" s="7">
        <f t="shared" si="0"/>
        <v>70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25</v>
      </c>
      <c r="G42" s="7">
        <v>8</v>
      </c>
      <c r="H42" s="7">
        <v>7</v>
      </c>
      <c r="I42" s="7">
        <v>15</v>
      </c>
      <c r="J42" s="7">
        <v>4</v>
      </c>
      <c r="K42" s="7">
        <v>5</v>
      </c>
      <c r="L42" s="7">
        <f t="shared" si="0"/>
        <v>64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19</v>
      </c>
      <c r="G43" s="7">
        <v>8</v>
      </c>
      <c r="H43" s="7">
        <v>5</v>
      </c>
      <c r="I43" s="7">
        <v>18</v>
      </c>
      <c r="J43" s="7">
        <v>2</v>
      </c>
      <c r="K43" s="7">
        <v>5</v>
      </c>
      <c r="L43" s="7">
        <f t="shared" si="0"/>
        <v>57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26</v>
      </c>
      <c r="G44" s="7">
        <v>9</v>
      </c>
      <c r="H44" s="7">
        <v>6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22</v>
      </c>
      <c r="G45" s="7">
        <v>10</v>
      </c>
      <c r="H45" s="7">
        <v>8</v>
      </c>
      <c r="I45" s="7">
        <v>21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35</v>
      </c>
      <c r="G46" s="7">
        <v>11</v>
      </c>
      <c r="H46" s="7">
        <v>7</v>
      </c>
      <c r="I46" s="7">
        <v>14</v>
      </c>
      <c r="J46" s="7">
        <v>0</v>
      </c>
      <c r="K46" s="7">
        <v>5</v>
      </c>
      <c r="L46" s="7">
        <f t="shared" si="0"/>
        <v>72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6</v>
      </c>
      <c r="I47" s="7">
        <v>23</v>
      </c>
      <c r="J47" s="7">
        <v>4</v>
      </c>
      <c r="K47" s="7">
        <v>5</v>
      </c>
      <c r="L47" s="7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35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23</v>
      </c>
      <c r="G49" s="7">
        <v>12</v>
      </c>
      <c r="H49" s="7">
        <v>8</v>
      </c>
      <c r="I49" s="7">
        <v>18</v>
      </c>
      <c r="J49" s="7">
        <v>0</v>
      </c>
      <c r="K49" s="7">
        <v>5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25</v>
      </c>
      <c r="G50" s="7">
        <v>11</v>
      </c>
      <c r="H50" s="7">
        <v>7</v>
      </c>
      <c r="I50" s="7">
        <v>19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FE4D109B-4576-4463-87A6-0E46D7D0B3CD}">
      <formula1>40</formula1>
    </dataValidation>
    <dataValidation type="decimal" operator="lessThanOrEqual" allowBlank="1" showInputMessage="1" showErrorMessage="1" error="max. 10" sqref="H15:H50" xr:uid="{A563B5E5-09B4-456E-AEB9-9D79C63D8979}">
      <formula1>10</formula1>
    </dataValidation>
    <dataValidation type="decimal" operator="lessThanOrEqual" allowBlank="1" showInputMessage="1" showErrorMessage="1" error="max. 5" sqref="J15:K50" xr:uid="{E7C2B27F-0040-4D57-B0B1-1C144C434C1B}">
      <formula1>5</formula1>
    </dataValidation>
    <dataValidation type="decimal" operator="lessThanOrEqual" allowBlank="1" showInputMessage="1" showErrorMessage="1" error="max. 15" sqref="G15:G50" xr:uid="{877E3DDE-21B4-49D6-B30E-5DC921BB2F03}">
      <formula1>15</formula1>
    </dataValidation>
    <dataValidation type="decimal" operator="lessThanOrEqual" allowBlank="1" showInputMessage="1" showErrorMessage="1" error="max. 25" sqref="I15:I50" xr:uid="{B66058B9-C2E9-49CF-A62F-3E3AEBA1E0A6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B41A-DA8C-489B-B6A3-0F71A2CF4EA5}">
  <dimension ref="A1:BZ52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1" width="9.28515625" style="2" customWidth="1"/>
    <col min="12" max="12" width="9.7109375" style="2" bestFit="1" customWidth="1"/>
    <col min="13" max="16384" width="9.140625" style="2"/>
  </cols>
  <sheetData>
    <row r="1" spans="1:78" ht="38.25" customHeight="1" x14ac:dyDescent="0.25">
      <c r="A1" s="1" t="s">
        <v>25</v>
      </c>
    </row>
    <row r="2" spans="1:78" x14ac:dyDescent="0.25">
      <c r="A2" s="3" t="s">
        <v>40</v>
      </c>
      <c r="D2" s="3" t="s">
        <v>22</v>
      </c>
    </row>
    <row r="3" spans="1:78" x14ac:dyDescent="0.25">
      <c r="A3" s="3" t="s">
        <v>32</v>
      </c>
      <c r="D3" s="2" t="s">
        <v>26</v>
      </c>
    </row>
    <row r="4" spans="1:78" x14ac:dyDescent="0.25">
      <c r="A4" s="3" t="s">
        <v>114</v>
      </c>
      <c r="D4" s="2" t="s">
        <v>27</v>
      </c>
    </row>
    <row r="5" spans="1:78" x14ac:dyDescent="0.25">
      <c r="A5" s="3" t="s">
        <v>39</v>
      </c>
      <c r="D5" s="2" t="s">
        <v>28</v>
      </c>
    </row>
    <row r="6" spans="1:78" x14ac:dyDescent="0.25">
      <c r="A6" s="2" t="s">
        <v>41</v>
      </c>
      <c r="D6" s="2" t="s">
        <v>29</v>
      </c>
    </row>
    <row r="7" spans="1:78" x14ac:dyDescent="0.25">
      <c r="A7" s="16" t="s">
        <v>33</v>
      </c>
      <c r="D7" s="2" t="s">
        <v>30</v>
      </c>
    </row>
    <row r="8" spans="1:78" ht="12.6" customHeight="1" x14ac:dyDescent="0.25">
      <c r="D8" s="47"/>
      <c r="E8" s="47"/>
    </row>
    <row r="9" spans="1:78" ht="12.6" customHeight="1" x14ac:dyDescent="0.25">
      <c r="A9" s="3"/>
      <c r="D9" s="3" t="s">
        <v>23</v>
      </c>
      <c r="E9" s="14"/>
    </row>
    <row r="10" spans="1:78" ht="39" customHeight="1" x14ac:dyDescent="0.25">
      <c r="A10" s="3"/>
      <c r="D10" s="47" t="s">
        <v>31</v>
      </c>
      <c r="E10" s="47"/>
      <c r="F10" s="47"/>
      <c r="G10" s="47"/>
      <c r="H10" s="47"/>
      <c r="I10" s="47"/>
      <c r="J10" s="47"/>
      <c r="K10" s="47"/>
    </row>
    <row r="11" spans="1:78" ht="12.6" customHeight="1" x14ac:dyDescent="0.25">
      <c r="A11" s="3"/>
    </row>
    <row r="12" spans="1:78" ht="26.45" customHeight="1" x14ac:dyDescent="0.25">
      <c r="A12" s="41" t="s">
        <v>0</v>
      </c>
      <c r="B12" s="41" t="s">
        <v>1</v>
      </c>
      <c r="C12" s="41" t="s">
        <v>17</v>
      </c>
      <c r="D12" s="41" t="s">
        <v>12</v>
      </c>
      <c r="E12" s="44" t="s">
        <v>2</v>
      </c>
      <c r="F12" s="41" t="s">
        <v>14</v>
      </c>
      <c r="G12" s="41" t="s">
        <v>34</v>
      </c>
      <c r="H12" s="41" t="s">
        <v>13</v>
      </c>
      <c r="I12" s="41" t="s">
        <v>36</v>
      </c>
      <c r="J12" s="41" t="s">
        <v>37</v>
      </c>
      <c r="K12" s="41" t="s">
        <v>38</v>
      </c>
      <c r="L12" s="41" t="s">
        <v>151</v>
      </c>
    </row>
    <row r="13" spans="1:78" ht="59.45" customHeight="1" x14ac:dyDescent="0.25">
      <c r="A13" s="42"/>
      <c r="B13" s="42"/>
      <c r="C13" s="42"/>
      <c r="D13" s="42"/>
      <c r="E13" s="45"/>
      <c r="F13" s="43"/>
      <c r="G13" s="43"/>
      <c r="H13" s="43"/>
      <c r="I13" s="43"/>
      <c r="J13" s="43"/>
      <c r="K13" s="43"/>
      <c r="L13" s="43"/>
    </row>
    <row r="14" spans="1:78" ht="37.5" customHeight="1" x14ac:dyDescent="0.25">
      <c r="A14" s="43"/>
      <c r="B14" s="43"/>
      <c r="C14" s="43"/>
      <c r="D14" s="43"/>
      <c r="E14" s="46"/>
      <c r="F14" s="15" t="s">
        <v>24</v>
      </c>
      <c r="G14" s="15" t="s">
        <v>19</v>
      </c>
      <c r="H14" s="15" t="s">
        <v>21</v>
      </c>
      <c r="I14" s="15" t="s">
        <v>35</v>
      </c>
      <c r="J14" s="15" t="s">
        <v>20</v>
      </c>
      <c r="K14" s="15" t="s">
        <v>20</v>
      </c>
      <c r="L14" s="15"/>
    </row>
    <row r="15" spans="1:78" s="4" customFormat="1" ht="12.75" customHeight="1" x14ac:dyDescent="0.2">
      <c r="A15" s="5" t="s">
        <v>115</v>
      </c>
      <c r="B15" s="4" t="s">
        <v>78</v>
      </c>
      <c r="C15" s="6" t="s">
        <v>42</v>
      </c>
      <c r="D15" s="21">
        <v>5580000</v>
      </c>
      <c r="E15" s="21">
        <v>1700000</v>
      </c>
      <c r="F15" s="7">
        <v>31</v>
      </c>
      <c r="G15" s="7">
        <v>10</v>
      </c>
      <c r="H15" s="7">
        <v>8</v>
      </c>
      <c r="I15" s="7">
        <v>21</v>
      </c>
      <c r="J15" s="7">
        <v>0</v>
      </c>
      <c r="K15" s="7">
        <v>5</v>
      </c>
      <c r="L15" s="7">
        <f>SUM(F15:K15)</f>
        <v>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4" customFormat="1" ht="12.75" customHeight="1" x14ac:dyDescent="0.2">
      <c r="A16" s="5" t="s">
        <v>116</v>
      </c>
      <c r="B16" s="4" t="s">
        <v>79</v>
      </c>
      <c r="C16" s="6" t="s">
        <v>43</v>
      </c>
      <c r="D16" s="21">
        <v>6347500</v>
      </c>
      <c r="E16" s="21">
        <v>2000000</v>
      </c>
      <c r="F16" s="7">
        <v>34</v>
      </c>
      <c r="G16" s="7">
        <v>13</v>
      </c>
      <c r="H16" s="7">
        <v>10</v>
      </c>
      <c r="I16" s="7">
        <v>20</v>
      </c>
      <c r="J16" s="7">
        <v>5</v>
      </c>
      <c r="K16" s="7">
        <v>5</v>
      </c>
      <c r="L16" s="7">
        <f t="shared" ref="L16:L50" si="0">SUM(F16:K16)</f>
        <v>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4" customFormat="1" ht="12.75" customHeight="1" x14ac:dyDescent="0.2">
      <c r="A17" s="5" t="s">
        <v>117</v>
      </c>
      <c r="B17" s="4" t="s">
        <v>80</v>
      </c>
      <c r="C17" s="9" t="s">
        <v>44</v>
      </c>
      <c r="D17" s="22">
        <v>4730000</v>
      </c>
      <c r="E17" s="22">
        <v>2000000</v>
      </c>
      <c r="F17" s="7">
        <v>31</v>
      </c>
      <c r="G17" s="7">
        <v>10</v>
      </c>
      <c r="H17" s="7">
        <v>10</v>
      </c>
      <c r="I17" s="7">
        <v>19</v>
      </c>
      <c r="J17" s="7">
        <v>5</v>
      </c>
      <c r="K17" s="7">
        <v>5</v>
      </c>
      <c r="L17" s="7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4" customFormat="1" ht="12.75" customHeight="1" x14ac:dyDescent="0.2">
      <c r="A18" s="5" t="s">
        <v>118</v>
      </c>
      <c r="B18" s="4" t="s">
        <v>81</v>
      </c>
      <c r="C18" s="6" t="s">
        <v>45</v>
      </c>
      <c r="D18" s="21">
        <v>4985000</v>
      </c>
      <c r="E18" s="21">
        <v>1800000</v>
      </c>
      <c r="F18" s="7">
        <v>31</v>
      </c>
      <c r="G18" s="7">
        <v>11</v>
      </c>
      <c r="H18" s="7">
        <v>9</v>
      </c>
      <c r="I18" s="7">
        <v>21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4" customFormat="1" ht="12.75" customHeight="1" x14ac:dyDescent="0.2">
      <c r="A19" s="5" t="s">
        <v>119</v>
      </c>
      <c r="B19" s="4" t="s">
        <v>82</v>
      </c>
      <c r="C19" s="9" t="s">
        <v>46</v>
      </c>
      <c r="D19" s="22">
        <v>8196127</v>
      </c>
      <c r="E19" s="22">
        <v>1400000</v>
      </c>
      <c r="F19" s="7">
        <v>33</v>
      </c>
      <c r="G19" s="7">
        <v>13</v>
      </c>
      <c r="H19" s="7">
        <v>8</v>
      </c>
      <c r="I19" s="7">
        <v>20</v>
      </c>
      <c r="J19" s="7">
        <v>2</v>
      </c>
      <c r="K19" s="7">
        <v>5</v>
      </c>
      <c r="L19" s="7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4" customFormat="1" x14ac:dyDescent="0.2">
      <c r="A20" s="5" t="s">
        <v>120</v>
      </c>
      <c r="B20" s="4" t="s">
        <v>83</v>
      </c>
      <c r="C20" s="6" t="s">
        <v>47</v>
      </c>
      <c r="D20" s="21">
        <v>6950000</v>
      </c>
      <c r="E20" s="21">
        <v>1200000</v>
      </c>
      <c r="F20" s="7">
        <v>24</v>
      </c>
      <c r="G20" s="7">
        <v>6</v>
      </c>
      <c r="H20" s="7">
        <v>9</v>
      </c>
      <c r="I20" s="7">
        <v>19</v>
      </c>
      <c r="J20" s="7">
        <v>2</v>
      </c>
      <c r="K20" s="7">
        <v>0</v>
      </c>
      <c r="L20" s="7">
        <f t="shared" si="0"/>
        <v>60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4" customFormat="1" ht="12.75" customHeight="1" x14ac:dyDescent="0.2">
      <c r="A21" s="5" t="s">
        <v>121</v>
      </c>
      <c r="B21" s="4" t="s">
        <v>84</v>
      </c>
      <c r="C21" s="6" t="s">
        <v>48</v>
      </c>
      <c r="D21" s="21">
        <v>1304330</v>
      </c>
      <c r="E21" s="21">
        <v>650000</v>
      </c>
      <c r="F21" s="7">
        <v>25</v>
      </c>
      <c r="G21" s="7">
        <v>7</v>
      </c>
      <c r="H21" s="7">
        <v>9</v>
      </c>
      <c r="I21" s="7">
        <v>18</v>
      </c>
      <c r="J21" s="7">
        <v>0</v>
      </c>
      <c r="K21" s="7">
        <v>4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4" customFormat="1" ht="12.75" customHeight="1" x14ac:dyDescent="0.2">
      <c r="A22" s="5" t="s">
        <v>122</v>
      </c>
      <c r="B22" s="4" t="s">
        <v>85</v>
      </c>
      <c r="C22" s="6" t="s">
        <v>49</v>
      </c>
      <c r="D22" s="21">
        <v>1785000</v>
      </c>
      <c r="E22" s="21">
        <v>800000</v>
      </c>
      <c r="F22" s="7">
        <v>27</v>
      </c>
      <c r="G22" s="7">
        <v>7</v>
      </c>
      <c r="H22" s="7">
        <v>9</v>
      </c>
      <c r="I22" s="7">
        <v>20</v>
      </c>
      <c r="J22" s="7">
        <v>0</v>
      </c>
      <c r="K22" s="7">
        <v>4</v>
      </c>
      <c r="L22" s="7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4" customFormat="1" ht="13.5" customHeight="1" x14ac:dyDescent="0.2">
      <c r="A23" s="5" t="s">
        <v>123</v>
      </c>
      <c r="B23" s="4" t="s">
        <v>86</v>
      </c>
      <c r="C23" s="6" t="s">
        <v>50</v>
      </c>
      <c r="D23" s="21">
        <v>4825000</v>
      </c>
      <c r="E23" s="21">
        <v>900000</v>
      </c>
      <c r="F23" s="7">
        <v>33</v>
      </c>
      <c r="G23" s="7">
        <v>12</v>
      </c>
      <c r="H23" s="7">
        <v>8</v>
      </c>
      <c r="I23" s="7">
        <v>22</v>
      </c>
      <c r="J23" s="7">
        <v>0</v>
      </c>
      <c r="K23" s="7">
        <v>0</v>
      </c>
      <c r="L23" s="7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4" customFormat="1" ht="12.75" customHeight="1" x14ac:dyDescent="0.2">
      <c r="A24" s="5" t="s">
        <v>124</v>
      </c>
      <c r="B24" s="4" t="s">
        <v>82</v>
      </c>
      <c r="C24" s="6" t="s">
        <v>51</v>
      </c>
      <c r="D24" s="21">
        <v>7399000</v>
      </c>
      <c r="E24" s="21">
        <v>1200000</v>
      </c>
      <c r="F24" s="7">
        <v>33</v>
      </c>
      <c r="G24" s="7">
        <v>10</v>
      </c>
      <c r="H24" s="7">
        <v>8</v>
      </c>
      <c r="I24" s="7">
        <v>19</v>
      </c>
      <c r="J24" s="7">
        <v>2</v>
      </c>
      <c r="K24" s="7">
        <v>5</v>
      </c>
      <c r="L24" s="7">
        <f t="shared" si="0"/>
        <v>77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4" customFormat="1" ht="12.75" customHeight="1" x14ac:dyDescent="0.2">
      <c r="A25" s="5" t="s">
        <v>125</v>
      </c>
      <c r="B25" s="4" t="s">
        <v>87</v>
      </c>
      <c r="C25" s="9" t="s">
        <v>52</v>
      </c>
      <c r="D25" s="22">
        <v>7759400</v>
      </c>
      <c r="E25" s="22">
        <v>2200000</v>
      </c>
      <c r="F25" s="7">
        <v>33</v>
      </c>
      <c r="G25" s="7">
        <v>11</v>
      </c>
      <c r="H25" s="7">
        <v>10</v>
      </c>
      <c r="I25" s="7">
        <v>17</v>
      </c>
      <c r="J25" s="7">
        <v>5</v>
      </c>
      <c r="K25" s="7">
        <v>5</v>
      </c>
      <c r="L25" s="7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4" customFormat="1" ht="12.75" customHeight="1" x14ac:dyDescent="0.2">
      <c r="A26" s="5" t="s">
        <v>126</v>
      </c>
      <c r="B26" s="4" t="s">
        <v>88</v>
      </c>
      <c r="C26" s="6" t="s">
        <v>53</v>
      </c>
      <c r="D26" s="21">
        <v>4221400</v>
      </c>
      <c r="E26" s="21">
        <v>1700000</v>
      </c>
      <c r="F26" s="7">
        <v>35</v>
      </c>
      <c r="G26" s="7">
        <v>12</v>
      </c>
      <c r="H26" s="7">
        <v>8</v>
      </c>
      <c r="I26" s="7">
        <v>17</v>
      </c>
      <c r="J26" s="7">
        <v>3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4" customFormat="1" ht="12.75" customHeight="1" x14ac:dyDescent="0.2">
      <c r="A27" s="5" t="s">
        <v>127</v>
      </c>
      <c r="B27" s="4" t="s">
        <v>89</v>
      </c>
      <c r="C27" s="9" t="s">
        <v>54</v>
      </c>
      <c r="D27" s="22">
        <v>6773750</v>
      </c>
      <c r="E27" s="22">
        <v>2000000</v>
      </c>
      <c r="F27" s="7">
        <v>33</v>
      </c>
      <c r="G27" s="7">
        <v>11</v>
      </c>
      <c r="H27" s="7">
        <v>9</v>
      </c>
      <c r="I27" s="7">
        <v>22</v>
      </c>
      <c r="J27" s="7">
        <v>4</v>
      </c>
      <c r="K27" s="7">
        <v>5</v>
      </c>
      <c r="L27" s="7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4" customFormat="1" x14ac:dyDescent="0.2">
      <c r="A28" s="5" t="s">
        <v>128</v>
      </c>
      <c r="B28" s="4" t="s">
        <v>90</v>
      </c>
      <c r="C28" s="6" t="s">
        <v>55</v>
      </c>
      <c r="D28" s="21">
        <v>2580000</v>
      </c>
      <c r="E28" s="21">
        <v>1400000</v>
      </c>
      <c r="F28" s="7">
        <v>35</v>
      </c>
      <c r="G28" s="7">
        <v>13</v>
      </c>
      <c r="H28" s="7">
        <v>10</v>
      </c>
      <c r="I28" s="7">
        <v>18</v>
      </c>
      <c r="J28" s="7">
        <v>1</v>
      </c>
      <c r="K28" s="7">
        <v>0</v>
      </c>
      <c r="L28" s="7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4" customFormat="1" ht="12.75" customHeight="1" x14ac:dyDescent="0.2">
      <c r="A29" s="5" t="s">
        <v>129</v>
      </c>
      <c r="B29" s="4" t="s">
        <v>91</v>
      </c>
      <c r="C29" s="9" t="s">
        <v>56</v>
      </c>
      <c r="D29" s="22">
        <v>4958600</v>
      </c>
      <c r="E29" s="22">
        <v>1800000</v>
      </c>
      <c r="F29" s="7">
        <v>34</v>
      </c>
      <c r="G29" s="7">
        <v>11</v>
      </c>
      <c r="H29" s="7">
        <v>8</v>
      </c>
      <c r="I29" s="7">
        <v>23</v>
      </c>
      <c r="J29" s="7">
        <v>4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4" customFormat="1" ht="12.75" customHeight="1" x14ac:dyDescent="0.2">
      <c r="A30" s="5" t="s">
        <v>130</v>
      </c>
      <c r="B30" s="4" t="s">
        <v>92</v>
      </c>
      <c r="C30" s="9" t="s">
        <v>57</v>
      </c>
      <c r="D30" s="22">
        <v>7576000</v>
      </c>
      <c r="E30" s="22">
        <v>2000000</v>
      </c>
      <c r="F30" s="7">
        <v>32</v>
      </c>
      <c r="G30" s="7">
        <v>11</v>
      </c>
      <c r="H30" s="7">
        <v>8</v>
      </c>
      <c r="I30" s="7">
        <v>19</v>
      </c>
      <c r="J30" s="7">
        <v>0</v>
      </c>
      <c r="K30" s="7">
        <v>5</v>
      </c>
      <c r="L30" s="7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4" customFormat="1" ht="12.75" customHeight="1" x14ac:dyDescent="0.2">
      <c r="A31" s="5" t="s">
        <v>131</v>
      </c>
      <c r="B31" s="4" t="s">
        <v>93</v>
      </c>
      <c r="C31" s="6" t="s">
        <v>58</v>
      </c>
      <c r="D31" s="21">
        <v>7501331</v>
      </c>
      <c r="E31" s="21">
        <v>1900000</v>
      </c>
      <c r="F31" s="7">
        <v>30</v>
      </c>
      <c r="G31" s="7">
        <v>12</v>
      </c>
      <c r="H31" s="7">
        <v>8</v>
      </c>
      <c r="I31" s="7">
        <v>20</v>
      </c>
      <c r="J31" s="7">
        <v>0</v>
      </c>
      <c r="K31" s="7">
        <v>5</v>
      </c>
      <c r="L31" s="7">
        <f t="shared" si="0"/>
        <v>75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4" customFormat="1" x14ac:dyDescent="0.2">
      <c r="A32" s="5" t="s">
        <v>132</v>
      </c>
      <c r="B32" s="4" t="s">
        <v>94</v>
      </c>
      <c r="C32" s="6" t="s">
        <v>59</v>
      </c>
      <c r="D32" s="21">
        <v>2540000</v>
      </c>
      <c r="E32" s="21">
        <v>1100000</v>
      </c>
      <c r="F32" s="7">
        <v>30</v>
      </c>
      <c r="G32" s="7">
        <v>11</v>
      </c>
      <c r="H32" s="7">
        <v>8</v>
      </c>
      <c r="I32" s="7">
        <v>22</v>
      </c>
      <c r="J32" s="7">
        <v>2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4" customFormat="1" ht="12.75" customHeight="1" x14ac:dyDescent="0.2">
      <c r="A33" s="5" t="s">
        <v>133</v>
      </c>
      <c r="B33" s="4" t="s">
        <v>95</v>
      </c>
      <c r="C33" s="6" t="s">
        <v>60</v>
      </c>
      <c r="D33" s="21">
        <v>9835900</v>
      </c>
      <c r="E33" s="21">
        <v>2300000</v>
      </c>
      <c r="F33" s="7">
        <v>29</v>
      </c>
      <c r="G33" s="7">
        <v>10</v>
      </c>
      <c r="H33" s="7">
        <v>8</v>
      </c>
      <c r="I33" s="7">
        <v>23</v>
      </c>
      <c r="J33" s="7">
        <v>2</v>
      </c>
      <c r="K33" s="7">
        <v>5</v>
      </c>
      <c r="L33" s="7">
        <f t="shared" si="0"/>
        <v>77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4" customFormat="1" ht="12.75" customHeight="1" x14ac:dyDescent="0.2">
      <c r="A34" s="5" t="s">
        <v>134</v>
      </c>
      <c r="B34" s="4" t="s">
        <v>96</v>
      </c>
      <c r="C34" s="9" t="s">
        <v>61</v>
      </c>
      <c r="D34" s="22">
        <v>1515000</v>
      </c>
      <c r="E34" s="22">
        <v>550000</v>
      </c>
      <c r="F34" s="7">
        <v>28</v>
      </c>
      <c r="G34" s="7">
        <v>10</v>
      </c>
      <c r="H34" s="7">
        <v>7</v>
      </c>
      <c r="I34" s="7">
        <v>20</v>
      </c>
      <c r="J34" s="7">
        <v>0</v>
      </c>
      <c r="K34" s="7">
        <v>5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4" customFormat="1" ht="12.75" customHeight="1" x14ac:dyDescent="0.2">
      <c r="A35" s="5" t="s">
        <v>135</v>
      </c>
      <c r="B35" s="4" t="s">
        <v>96</v>
      </c>
      <c r="C35" s="6" t="s">
        <v>62</v>
      </c>
      <c r="D35" s="21">
        <v>6135000</v>
      </c>
      <c r="E35" s="21" t="s">
        <v>111</v>
      </c>
      <c r="F35" s="7">
        <v>30</v>
      </c>
      <c r="G35" s="7">
        <v>11</v>
      </c>
      <c r="H35" s="7">
        <v>8</v>
      </c>
      <c r="I35" s="7">
        <v>22</v>
      </c>
      <c r="J35" s="7">
        <v>0</v>
      </c>
      <c r="K35" s="7">
        <v>5</v>
      </c>
      <c r="L35" s="7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4" customFormat="1" ht="12.75" customHeight="1" x14ac:dyDescent="0.2">
      <c r="A36" s="10" t="s">
        <v>136</v>
      </c>
      <c r="B36" s="4" t="s">
        <v>97</v>
      </c>
      <c r="C36" s="10" t="s">
        <v>63</v>
      </c>
      <c r="D36" s="22">
        <v>7500000</v>
      </c>
      <c r="E36" s="22">
        <v>1000000</v>
      </c>
      <c r="F36" s="7">
        <v>34</v>
      </c>
      <c r="G36" s="7">
        <v>14</v>
      </c>
      <c r="H36" s="7">
        <v>8</v>
      </c>
      <c r="I36" s="7">
        <v>23</v>
      </c>
      <c r="J36" s="7">
        <v>1</v>
      </c>
      <c r="K36" s="7">
        <v>5</v>
      </c>
      <c r="L36" s="7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4" customFormat="1" ht="12.75" customHeight="1" x14ac:dyDescent="0.2">
      <c r="A37" s="10" t="s">
        <v>137</v>
      </c>
      <c r="B37" s="4" t="s">
        <v>98</v>
      </c>
      <c r="C37" s="10" t="s">
        <v>64</v>
      </c>
      <c r="D37" s="22">
        <v>4270000</v>
      </c>
      <c r="E37" s="22">
        <v>1600000</v>
      </c>
      <c r="F37" s="7">
        <v>31</v>
      </c>
      <c r="G37" s="7">
        <v>13</v>
      </c>
      <c r="H37" s="7">
        <v>9</v>
      </c>
      <c r="I37" s="7">
        <v>19</v>
      </c>
      <c r="J37" s="7">
        <v>2</v>
      </c>
      <c r="K37" s="7">
        <v>5</v>
      </c>
      <c r="L37" s="7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4" customFormat="1" ht="12.75" customHeight="1" x14ac:dyDescent="0.2">
      <c r="A38" s="10" t="s">
        <v>138</v>
      </c>
      <c r="B38" s="4" t="s">
        <v>97</v>
      </c>
      <c r="C38" s="10" t="s">
        <v>65</v>
      </c>
      <c r="D38" s="22">
        <v>7500000</v>
      </c>
      <c r="E38" s="22">
        <v>1400000</v>
      </c>
      <c r="F38" s="7">
        <v>38</v>
      </c>
      <c r="G38" s="7">
        <v>14</v>
      </c>
      <c r="H38" s="7">
        <v>9</v>
      </c>
      <c r="I38" s="7">
        <v>24</v>
      </c>
      <c r="J38" s="7">
        <v>1</v>
      </c>
      <c r="K38" s="7">
        <v>5</v>
      </c>
      <c r="L38" s="7">
        <f t="shared" si="0"/>
        <v>91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4" customFormat="1" ht="12.75" customHeight="1" x14ac:dyDescent="0.2">
      <c r="A39" s="10" t="s">
        <v>139</v>
      </c>
      <c r="B39" s="4" t="s">
        <v>99</v>
      </c>
      <c r="C39" s="10" t="s">
        <v>66</v>
      </c>
      <c r="D39" s="22">
        <v>14464000</v>
      </c>
      <c r="E39" s="22">
        <v>3500000</v>
      </c>
      <c r="F39" s="7">
        <v>34</v>
      </c>
      <c r="G39" s="7">
        <v>13</v>
      </c>
      <c r="H39" s="7">
        <v>9</v>
      </c>
      <c r="I39" s="7">
        <v>18</v>
      </c>
      <c r="J39" s="7">
        <v>3</v>
      </c>
      <c r="K39" s="7">
        <v>4</v>
      </c>
      <c r="L39" s="7">
        <f t="shared" si="0"/>
        <v>81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4" customFormat="1" x14ac:dyDescent="0.2">
      <c r="A40" s="10" t="s">
        <v>140</v>
      </c>
      <c r="B40" s="4" t="s">
        <v>100</v>
      </c>
      <c r="C40" s="10" t="s">
        <v>67</v>
      </c>
      <c r="D40" s="22">
        <v>5950000</v>
      </c>
      <c r="E40" s="22">
        <v>800000</v>
      </c>
      <c r="F40" s="7">
        <v>31</v>
      </c>
      <c r="G40" s="7">
        <v>10</v>
      </c>
      <c r="H40" s="7">
        <v>10</v>
      </c>
      <c r="I40" s="7">
        <v>15</v>
      </c>
      <c r="J40" s="7">
        <v>3</v>
      </c>
      <c r="K40" s="7">
        <v>4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4" customFormat="1" ht="12.75" customHeight="1" x14ac:dyDescent="0.2">
      <c r="A41" s="10" t="s">
        <v>141</v>
      </c>
      <c r="B41" s="4" t="s">
        <v>101</v>
      </c>
      <c r="C41" s="10" t="s">
        <v>68</v>
      </c>
      <c r="D41" s="22">
        <v>1440000</v>
      </c>
      <c r="E41" s="22">
        <v>750000</v>
      </c>
      <c r="F41" s="7">
        <v>30</v>
      </c>
      <c r="G41" s="7">
        <v>9</v>
      </c>
      <c r="H41" s="7">
        <v>9</v>
      </c>
      <c r="I41" s="7">
        <v>18</v>
      </c>
      <c r="J41" s="7">
        <v>1</v>
      </c>
      <c r="K41" s="7">
        <v>5</v>
      </c>
      <c r="L41" s="7">
        <f t="shared" si="0"/>
        <v>72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4" customFormat="1" ht="12.75" customHeight="1" x14ac:dyDescent="0.2">
      <c r="A42" s="10" t="s">
        <v>142</v>
      </c>
      <c r="B42" s="4" t="s">
        <v>102</v>
      </c>
      <c r="C42" s="10" t="s">
        <v>69</v>
      </c>
      <c r="D42" s="22">
        <v>2400000</v>
      </c>
      <c r="E42" s="22">
        <v>1100000</v>
      </c>
      <c r="F42" s="7">
        <v>25</v>
      </c>
      <c r="G42" s="7">
        <v>9</v>
      </c>
      <c r="H42" s="7">
        <v>9</v>
      </c>
      <c r="I42" s="7">
        <v>17</v>
      </c>
      <c r="J42" s="7">
        <v>4</v>
      </c>
      <c r="K42" s="7">
        <v>5</v>
      </c>
      <c r="L42" s="7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4" customFormat="1" ht="12.75" customHeight="1" x14ac:dyDescent="0.2">
      <c r="A43" s="10" t="s">
        <v>143</v>
      </c>
      <c r="B43" s="4" t="s">
        <v>103</v>
      </c>
      <c r="C43" s="10" t="s">
        <v>70</v>
      </c>
      <c r="D43" s="22">
        <v>8297500</v>
      </c>
      <c r="E43" s="22">
        <v>800000</v>
      </c>
      <c r="F43" s="7">
        <v>26</v>
      </c>
      <c r="G43" s="7">
        <v>8</v>
      </c>
      <c r="H43" s="7">
        <v>7</v>
      </c>
      <c r="I43" s="7">
        <v>20</v>
      </c>
      <c r="J43" s="7">
        <v>2</v>
      </c>
      <c r="K43" s="7">
        <v>5</v>
      </c>
      <c r="L43" s="7">
        <f t="shared" si="0"/>
        <v>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4" customFormat="1" ht="12.75" customHeight="1" x14ac:dyDescent="0.2">
      <c r="A44" s="5" t="s">
        <v>144</v>
      </c>
      <c r="B44" s="4" t="s">
        <v>104</v>
      </c>
      <c r="C44" s="9" t="s">
        <v>71</v>
      </c>
      <c r="D44" s="22">
        <v>2850000</v>
      </c>
      <c r="E44" s="22">
        <v>1500000</v>
      </c>
      <c r="F44" s="7">
        <v>25</v>
      </c>
      <c r="G44" s="7">
        <v>8</v>
      </c>
      <c r="H44" s="7">
        <v>8</v>
      </c>
      <c r="I44" s="7">
        <v>20</v>
      </c>
      <c r="J44" s="7">
        <v>3</v>
      </c>
      <c r="K44" s="7">
        <v>5</v>
      </c>
      <c r="L44" s="7">
        <f t="shared" si="0"/>
        <v>69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4" customFormat="1" ht="12.75" customHeight="1" x14ac:dyDescent="0.2">
      <c r="A45" s="5" t="s">
        <v>145</v>
      </c>
      <c r="B45" s="4" t="s">
        <v>105</v>
      </c>
      <c r="C45" s="9" t="s">
        <v>72</v>
      </c>
      <c r="D45" s="22">
        <v>5404165</v>
      </c>
      <c r="E45" s="22">
        <v>1500000</v>
      </c>
      <c r="F45" s="7">
        <v>24</v>
      </c>
      <c r="G45" s="7">
        <v>9</v>
      </c>
      <c r="H45" s="7">
        <v>9</v>
      </c>
      <c r="I45" s="7">
        <v>19</v>
      </c>
      <c r="J45" s="7">
        <v>3</v>
      </c>
      <c r="K45" s="7">
        <v>5</v>
      </c>
      <c r="L45" s="7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4" customFormat="1" ht="12.75" customHeight="1" x14ac:dyDescent="0.2">
      <c r="A46" s="5" t="s">
        <v>146</v>
      </c>
      <c r="B46" s="4" t="s">
        <v>106</v>
      </c>
      <c r="C46" s="9" t="s">
        <v>73</v>
      </c>
      <c r="D46" s="22">
        <v>6110000</v>
      </c>
      <c r="E46" s="22">
        <v>1900000</v>
      </c>
      <c r="F46" s="7">
        <v>33</v>
      </c>
      <c r="G46" s="7">
        <v>10</v>
      </c>
      <c r="H46" s="7">
        <v>9</v>
      </c>
      <c r="I46" s="7">
        <v>10</v>
      </c>
      <c r="J46" s="7">
        <v>0</v>
      </c>
      <c r="K46" s="7">
        <v>5</v>
      </c>
      <c r="L46" s="7">
        <f t="shared" si="0"/>
        <v>67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4" customFormat="1" ht="12.75" customHeight="1" x14ac:dyDescent="0.2">
      <c r="A47" s="5" t="s">
        <v>147</v>
      </c>
      <c r="B47" s="4" t="s">
        <v>107</v>
      </c>
      <c r="C47" s="9" t="s">
        <v>74</v>
      </c>
      <c r="D47" s="22">
        <v>7989500</v>
      </c>
      <c r="E47" s="22">
        <v>1750000</v>
      </c>
      <c r="F47" s="7">
        <v>34</v>
      </c>
      <c r="G47" s="7">
        <v>13</v>
      </c>
      <c r="H47" s="7">
        <v>9</v>
      </c>
      <c r="I47" s="7">
        <v>21</v>
      </c>
      <c r="J47" s="7">
        <v>4</v>
      </c>
      <c r="K47" s="7">
        <v>5</v>
      </c>
      <c r="L47" s="7">
        <f t="shared" si="0"/>
        <v>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4" customFormat="1" ht="12.75" customHeight="1" x14ac:dyDescent="0.2">
      <c r="A48" s="5" t="s">
        <v>148</v>
      </c>
      <c r="B48" s="4" t="s">
        <v>108</v>
      </c>
      <c r="C48" s="9" t="s">
        <v>75</v>
      </c>
      <c r="D48" s="22">
        <v>5349500</v>
      </c>
      <c r="E48" s="22">
        <v>1450000</v>
      </c>
      <c r="F48" s="7">
        <v>36</v>
      </c>
      <c r="G48" s="7">
        <v>11</v>
      </c>
      <c r="H48" s="7">
        <v>9</v>
      </c>
      <c r="I48" s="7">
        <v>21</v>
      </c>
      <c r="J48" s="7">
        <v>0</v>
      </c>
      <c r="K48" s="7">
        <v>5</v>
      </c>
      <c r="L48" s="7">
        <f t="shared" si="0"/>
        <v>82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4" customFormat="1" ht="12.75" customHeight="1" x14ac:dyDescent="0.2">
      <c r="A49" s="5" t="s">
        <v>149</v>
      </c>
      <c r="B49" s="4" t="s">
        <v>109</v>
      </c>
      <c r="C49" s="9" t="s">
        <v>76</v>
      </c>
      <c r="D49" s="22">
        <v>6946165</v>
      </c>
      <c r="E49" s="22">
        <v>1500000</v>
      </c>
      <c r="F49" s="7">
        <v>29</v>
      </c>
      <c r="G49" s="7">
        <v>10</v>
      </c>
      <c r="H49" s="7">
        <v>8</v>
      </c>
      <c r="I49" s="7">
        <v>17</v>
      </c>
      <c r="J49" s="7">
        <v>0</v>
      </c>
      <c r="K49" s="7">
        <v>5</v>
      </c>
      <c r="L49" s="7">
        <f t="shared" si="0"/>
        <v>69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4" customFormat="1" ht="12.75" customHeight="1" x14ac:dyDescent="0.2">
      <c r="A50" s="5" t="s">
        <v>150</v>
      </c>
      <c r="B50" s="4" t="s">
        <v>110</v>
      </c>
      <c r="C50" s="9" t="s">
        <v>77</v>
      </c>
      <c r="D50" s="22">
        <v>4538500</v>
      </c>
      <c r="E50" s="22">
        <v>900000</v>
      </c>
      <c r="F50" s="7">
        <v>27</v>
      </c>
      <c r="G50" s="7">
        <v>10</v>
      </c>
      <c r="H50" s="7">
        <v>8</v>
      </c>
      <c r="I50" s="7">
        <v>17</v>
      </c>
      <c r="J50" s="7">
        <v>2</v>
      </c>
      <c r="K50" s="7">
        <v>5</v>
      </c>
      <c r="L50" s="7">
        <f t="shared" si="0"/>
        <v>69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x14ac:dyDescent="0.25">
      <c r="D51" s="17">
        <f>SUM(D15:D50)</f>
        <v>204507668</v>
      </c>
      <c r="E51" s="17">
        <f>SUM(E15:E50)</f>
        <v>52050000</v>
      </c>
    </row>
    <row r="52" spans="1:78" x14ac:dyDescent="0.25">
      <c r="E52" s="13"/>
    </row>
  </sheetData>
  <mergeCells count="14">
    <mergeCell ref="I12:I13"/>
    <mergeCell ref="J12:J13"/>
    <mergeCell ref="K12:K13"/>
    <mergeCell ref="L12:L13"/>
    <mergeCell ref="D8:E8"/>
    <mergeCell ref="D10:K10"/>
    <mergeCell ref="F12:F13"/>
    <mergeCell ref="G12:G13"/>
    <mergeCell ref="H12:H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50" xr:uid="{2B39DC29-473C-4EE2-9B18-D776E5112EDA}">
      <formula1>40</formula1>
    </dataValidation>
    <dataValidation type="decimal" operator="lessThanOrEqual" allowBlank="1" showInputMessage="1" showErrorMessage="1" error="max. 10" sqref="H15:H50" xr:uid="{89B03BA2-209F-45A8-ACB6-B079506E75E2}">
      <formula1>10</formula1>
    </dataValidation>
    <dataValidation type="decimal" operator="lessThanOrEqual" allowBlank="1" showInputMessage="1" showErrorMessage="1" error="max. 5" sqref="J15:K50" xr:uid="{A0D4A1E3-2D3C-4D26-95BA-C25A554A9DD7}">
      <formula1>5</formula1>
    </dataValidation>
    <dataValidation type="decimal" operator="lessThanOrEqual" allowBlank="1" showInputMessage="1" showErrorMessage="1" error="max. 15" sqref="G15:G50" xr:uid="{57DEAEA7-AD81-4F85-8285-04CAEB01BEA0}">
      <formula1>15</formula1>
    </dataValidation>
    <dataValidation type="decimal" operator="lessThanOrEqual" allowBlank="1" showInputMessage="1" showErrorMessage="1" error="max. 25" sqref="I15:I50" xr:uid="{F6E07AFC-2BBE-4109-B6A8-CC3BD35DAB76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Aneta Klimešová</cp:lastModifiedBy>
  <cp:lastPrinted>2015-07-13T10:02:24Z</cp:lastPrinted>
  <dcterms:created xsi:type="dcterms:W3CDTF">2013-12-06T22:03:05Z</dcterms:created>
  <dcterms:modified xsi:type="dcterms:W3CDTF">2025-02-12T09:35:29Z</dcterms:modified>
</cp:coreProperties>
</file>