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N:\Tajemnice Rady fondu\Rada\Jednání Rady\2025\2. jednání 20.-24.1\"/>
    </mc:Choice>
  </mc:AlternateContent>
  <xr:revisionPtr revIDLastSave="0" documentId="13_ncr:1_{0C35A8F8-4A24-43D9-BAB7-496BCD7AB8D8}" xr6:coauthVersionLast="47" xr6:coauthVersionMax="47" xr10:uidLastSave="{00000000-0000-0000-0000-000000000000}"/>
  <bookViews>
    <workbookView xWindow="-110" yWindow="-110" windowWidth="19420" windowHeight="10420" xr2:uid="{00000000-000D-0000-FFFF-FFFF00000000}"/>
  </bookViews>
  <sheets>
    <sheet name="ucast na zahr. fest. a cenach" sheetId="2" r:id="rId1"/>
    <sheet name="BK" sheetId="3" r:id="rId2"/>
    <sheet name="JS" sheetId="4" r:id="rId3"/>
    <sheet name="LC" sheetId="5" r:id="rId4"/>
    <sheet name="LG" sheetId="6" r:id="rId5"/>
    <sheet name="MS" sheetId="7" r:id="rId6"/>
    <sheet name="NS" sheetId="8" r:id="rId7"/>
    <sheet name="PK" sheetId="9" r:id="rId8"/>
    <sheet name="PBa" sheetId="10" r:id="rId9"/>
    <sheet name="PBi" sheetId="11" r:id="rId10"/>
  </sheets>
  <definedNames>
    <definedName name="_xlnm.Print_Area" localSheetId="0">'ucast na zahr. fest. a cenach'!$A$1:$U$34</definedName>
  </definedNames>
  <calcPr calcId="181029"/>
  <customWorkbookViews>
    <customWorkbookView name="Kateřina Vojkůvková – osobní zobrazení" guid="{DB8D12CF-4785-4380-997E-3DB321CA402A}" mergeInterval="0" personalView="1" maximized="1" xWindow="-8" yWindow="-8" windowWidth="1382" windowHeight="744"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8" i="2" l="1"/>
  <c r="M24" i="2"/>
  <c r="M25" i="2"/>
  <c r="M26" i="2"/>
  <c r="M27" i="2"/>
  <c r="M24" i="10"/>
  <c r="M25" i="10"/>
  <c r="M26" i="10"/>
  <c r="M27" i="10"/>
  <c r="M24" i="9"/>
  <c r="M25" i="9"/>
  <c r="M26" i="9"/>
  <c r="M27" i="9"/>
  <c r="M24" i="8"/>
  <c r="M25" i="8"/>
  <c r="M26" i="8"/>
  <c r="M27" i="8"/>
  <c r="M24" i="7"/>
  <c r="M25" i="7"/>
  <c r="M26" i="7"/>
  <c r="M27" i="7"/>
  <c r="M24" i="5"/>
  <c r="M25" i="5"/>
  <c r="M26" i="5"/>
  <c r="M27" i="5"/>
  <c r="M24" i="3"/>
  <c r="M25" i="3"/>
  <c r="M26" i="3"/>
  <c r="M27" i="3"/>
  <c r="M24" i="6"/>
  <c r="M25" i="6"/>
  <c r="M26" i="6"/>
  <c r="M27" i="6"/>
  <c r="M24" i="4"/>
  <c r="M25" i="4"/>
  <c r="M26" i="4"/>
  <c r="M27" i="4"/>
  <c r="D28" i="10"/>
  <c r="E28" i="10"/>
  <c r="M18" i="10"/>
  <c r="M19" i="10"/>
  <c r="M20" i="10"/>
  <c r="M21" i="10"/>
  <c r="M22" i="10"/>
  <c r="M23" i="10"/>
  <c r="M18" i="9"/>
  <c r="M19" i="9"/>
  <c r="M20" i="9"/>
  <c r="M21" i="9"/>
  <c r="M22" i="9"/>
  <c r="M23" i="9"/>
  <c r="M18" i="8"/>
  <c r="M19" i="8"/>
  <c r="M20" i="8"/>
  <c r="M21" i="8"/>
  <c r="M22" i="8"/>
  <c r="M23" i="8"/>
  <c r="M18" i="7"/>
  <c r="M19" i="7"/>
  <c r="M20" i="7"/>
  <c r="M21" i="7"/>
  <c r="M22" i="7"/>
  <c r="M23" i="7"/>
  <c r="M18" i="6"/>
  <c r="M19" i="6"/>
  <c r="M20" i="6"/>
  <c r="M21" i="6"/>
  <c r="M22" i="6"/>
  <c r="M23" i="6"/>
  <c r="M18" i="5"/>
  <c r="M19" i="5"/>
  <c r="M20" i="5"/>
  <c r="M21" i="5"/>
  <c r="M22" i="5"/>
  <c r="M23" i="5"/>
  <c r="M18" i="3"/>
  <c r="M19" i="3"/>
  <c r="M20" i="3"/>
  <c r="M21" i="3"/>
  <c r="M22" i="3"/>
  <c r="M23" i="3"/>
  <c r="M18" i="4"/>
  <c r="M19" i="4"/>
  <c r="M20" i="4"/>
  <c r="M21" i="4"/>
  <c r="M22" i="4"/>
  <c r="M23" i="4"/>
  <c r="E28" i="3"/>
  <c r="D28" i="3"/>
  <c r="E28" i="4"/>
  <c r="D28" i="4"/>
  <c r="E28" i="5"/>
  <c r="D28" i="5"/>
  <c r="E28" i="6"/>
  <c r="D28" i="6"/>
  <c r="E28" i="7"/>
  <c r="D28" i="7"/>
  <c r="E28" i="8"/>
  <c r="D28" i="8"/>
  <c r="D28" i="9"/>
  <c r="E28" i="9"/>
  <c r="E28" i="11"/>
  <c r="D28" i="11"/>
  <c r="M18" i="2"/>
  <c r="M19" i="2"/>
  <c r="M20" i="2"/>
  <c r="M21" i="2"/>
  <c r="M22" i="2"/>
  <c r="M23" i="2"/>
  <c r="N29" i="2"/>
  <c r="D28" i="2"/>
  <c r="E28" i="2"/>
  <c r="M17" i="10"/>
  <c r="M16" i="10"/>
  <c r="M15" i="10"/>
  <c r="M14" i="10"/>
  <c r="M17" i="9"/>
  <c r="M16" i="9"/>
  <c r="M15" i="9"/>
  <c r="M14" i="9"/>
  <c r="M17" i="8"/>
  <c r="M16" i="8"/>
  <c r="M15" i="8"/>
  <c r="M14" i="8"/>
  <c r="M17" i="7"/>
  <c r="M16" i="7"/>
  <c r="M15" i="7"/>
  <c r="M14" i="7"/>
  <c r="M17" i="6"/>
  <c r="M16" i="6"/>
  <c r="M15" i="6"/>
  <c r="M14" i="6"/>
  <c r="M17" i="5"/>
  <c r="M16" i="5"/>
  <c r="M15" i="5"/>
  <c r="M14" i="5"/>
  <c r="M17" i="4"/>
  <c r="M16" i="4"/>
  <c r="M15" i="4"/>
  <c r="M14" i="4"/>
  <c r="M17" i="3"/>
  <c r="M16" i="3"/>
  <c r="M15" i="3"/>
  <c r="M14" i="3"/>
  <c r="M15" i="2"/>
  <c r="M16" i="2"/>
  <c r="M17" i="2"/>
  <c r="M14" i="2"/>
</calcChain>
</file>

<file path=xl/sharedStrings.xml><?xml version="1.0" encoding="utf-8"?>
<sst xmlns="http://schemas.openxmlformats.org/spreadsheetml/2006/main" count="824" uniqueCount="92">
  <si>
    <t>evidenční číslo projektu</t>
  </si>
  <si>
    <t>název žadatele</t>
  </si>
  <si>
    <t>požadovaná podpora</t>
  </si>
  <si>
    <t>Kredit žadatele</t>
  </si>
  <si>
    <t>bodové hodnocení Rada</t>
  </si>
  <si>
    <t>výše podpory</t>
  </si>
  <si>
    <t>Rada - forma podpory</t>
  </si>
  <si>
    <t>žadatel -kulturně náročné ano/ne</t>
  </si>
  <si>
    <t>Rada - kulturně náročné ano/ne</t>
  </si>
  <si>
    <t>žadatel -intenzita podpory %</t>
  </si>
  <si>
    <t>Rada - intenzita podpory %</t>
  </si>
  <si>
    <t>žadatel -datum dokončení projektu</t>
  </si>
  <si>
    <t>Rada - lhůta pro dokončení</t>
  </si>
  <si>
    <t>celkový rozpočet projektu</t>
  </si>
  <si>
    <t>Personální zajištění projektu</t>
  </si>
  <si>
    <t>Přínos a význam pro českou a evropskou kinematografii</t>
  </si>
  <si>
    <t>název projektu</t>
  </si>
  <si>
    <t>zbývá</t>
  </si>
  <si>
    <t>0-15</t>
  </si>
  <si>
    <t>0-5</t>
  </si>
  <si>
    <t>0-10</t>
  </si>
  <si>
    <t>Cíle podpory kinematografie:</t>
  </si>
  <si>
    <t>Specifikace dotačního okruhu</t>
  </si>
  <si>
    <t>0-40</t>
  </si>
  <si>
    <t>Srozumitelnost a úplnost podané žádosti včetně příloh</t>
  </si>
  <si>
    <t>Ekonomické parametry projektu</t>
  </si>
  <si>
    <t>Umělecká, dramaturgická a/nebo programová kvalita projektu</t>
  </si>
  <si>
    <t>Distribuční a marketingová strategie</t>
  </si>
  <si>
    <t>1. podpora propagace české kinematografie v zahraničí</t>
  </si>
  <si>
    <t>Účast českých filmů na zahraničních festivalech nebo při nominacích na mezinárodní ceny</t>
  </si>
  <si>
    <r>
      <t xml:space="preserve">Forma podpory: </t>
    </r>
    <r>
      <rPr>
        <sz val="9.5"/>
        <rFont val="Arial"/>
        <family val="2"/>
        <charset val="238"/>
      </rPr>
      <t>neinvestiční dotace</t>
    </r>
  </si>
  <si>
    <r>
      <t>Dotační okruh:</t>
    </r>
    <r>
      <rPr>
        <sz val="9.5"/>
        <color theme="1"/>
        <rFont val="Arial"/>
        <family val="2"/>
        <charset val="238"/>
      </rPr>
      <t xml:space="preserve"> 5. propagace českého kinematografického díla</t>
    </r>
  </si>
  <si>
    <r>
      <t>Lhůta pro dokončení projektu:</t>
    </r>
    <r>
      <rPr>
        <sz val="9.5"/>
        <color theme="1"/>
        <rFont val="Arial"/>
        <family val="2"/>
        <charset val="238"/>
      </rPr>
      <t xml:space="preserve"> dle žádosti, nejpozději do 6-ti měsíců po realizaci festivalu</t>
    </r>
  </si>
  <si>
    <t>Podpora je určena pro jednotlivá česká kinematografická díla (ve smyslu § 2 odst. 1 písm. f) zákona o audiovizi) a jejich účast na nejvýznamnějších mezinárodních filmových festivalech v zahraničí nebo při nominacích na nejprestižnější mezinárodní ceny.</t>
  </si>
  <si>
    <t>Rada Státního fondu kinematografie deklaruje, že jedno kinematografické dílo bude zpravidla podporovat pouze na jeden výjezd na festival nebo při nominacích na mezinárodní ceny. Více podpor pro jedno kinematografické dílo udělí Rada Fondu pouze výjimečně, a to zejména v případě, že půjde o významný festival nebo při nominacích na prestižní mezinárodní ceny.</t>
  </si>
  <si>
    <t xml:space="preserve">Jedna žádost o podporu kinematografie může obsahovat vždy jen výjezd jednoho českého kinematografického díla na jeden mezinárodní filmový festival nebo udílení mezinárodní ceny.  </t>
  </si>
  <si>
    <r>
      <t>Evidenční číslo výzvy:</t>
    </r>
    <r>
      <rPr>
        <sz val="9.5"/>
        <color theme="1"/>
        <rFont val="Arial"/>
        <family val="2"/>
        <charset val="238"/>
      </rPr>
      <t xml:space="preserve"> 2024-5-3-32</t>
    </r>
  </si>
  <si>
    <r>
      <t>Lhůta pro podávání žádostí:</t>
    </r>
    <r>
      <rPr>
        <sz val="9.5"/>
        <color theme="1"/>
        <rFont val="Arial"/>
        <family val="2"/>
        <charset val="238"/>
      </rPr>
      <t xml:space="preserve"> 1. 10. 2024-30. 6. 2025</t>
    </r>
  </si>
  <si>
    <t>7006/2014</t>
  </si>
  <si>
    <t>Ta druhá – Dok Leipzig</t>
  </si>
  <si>
    <t>m3 Films s.r.o.</t>
  </si>
  <si>
    <t>ano</t>
  </si>
  <si>
    <t>7010/2024</t>
  </si>
  <si>
    <t>7012/2024</t>
  </si>
  <si>
    <t>7013/2024</t>
  </si>
  <si>
    <t>Seeya Creative s.r.o.</t>
  </si>
  <si>
    <t>Black Balance, s.r.o.</t>
  </si>
  <si>
    <t>HEAVEN'S GATE s.r.o.</t>
  </si>
  <si>
    <t>léto09</t>
  </si>
  <si>
    <t>NIKDO MĚ NEMÁ RÁD - Tallinn Black Nights Film Festival</t>
  </si>
  <si>
    <t>Amerikánka / Tallinn</t>
  </si>
  <si>
    <t>ne</t>
  </si>
  <si>
    <t>neinvestiční dotace</t>
  </si>
  <si>
    <t>Radní nebodoval</t>
  </si>
  <si>
    <r>
      <t xml:space="preserve">Finanční alokace: </t>
    </r>
    <r>
      <rPr>
        <sz val="9.5"/>
        <rFont val="Arial"/>
        <family val="2"/>
        <charset val="238"/>
      </rPr>
      <t>13 000 000 Kč</t>
    </r>
  </si>
  <si>
    <t>7020/2024</t>
  </si>
  <si>
    <t>Filmová a televizní společnost Total HelpArt T.H.A., s.r.o.</t>
  </si>
  <si>
    <t>Ema a Smrtihlav</t>
  </si>
  <si>
    <t>7021/2024</t>
  </si>
  <si>
    <t>Lonely Production s.r.o.</t>
  </si>
  <si>
    <t>Forest na DOC NYC</t>
  </si>
  <si>
    <t>7028/2024</t>
  </si>
  <si>
    <t>Barletta s.r.o.</t>
  </si>
  <si>
    <t>Život k sežrání - EFA</t>
  </si>
  <si>
    <t>7111/2024</t>
  </si>
  <si>
    <t>Život k sežrání - OSCAR</t>
  </si>
  <si>
    <t>30.4.2025</t>
  </si>
  <si>
    <t>7114/2024</t>
  </si>
  <si>
    <t>DAWSON films, s.r.o.</t>
  </si>
  <si>
    <t>Vlny</t>
  </si>
  <si>
    <t>7139/2024</t>
  </si>
  <si>
    <t>Pink Productions s.r.o.</t>
  </si>
  <si>
    <t>Mr. Nobody Against Putin</t>
  </si>
  <si>
    <t>28.2.2025</t>
  </si>
  <si>
    <t>Radní nebodovala</t>
  </si>
  <si>
    <t>7131/2024</t>
  </si>
  <si>
    <t>31.5.2025</t>
  </si>
  <si>
    <t>7133/2024</t>
  </si>
  <si>
    <t>Alter Vision s.r.o.</t>
  </si>
  <si>
    <t>DJ Ahmet premiéra na Sundance</t>
  </si>
  <si>
    <t>31.3.2025</t>
  </si>
  <si>
    <t>7141/2024</t>
  </si>
  <si>
    <t>Frame Films s.r.o.</t>
  </si>
  <si>
    <t>Polní lékař aneb Pravidla styku s místními e-dívkami na MFF Rotterdam</t>
  </si>
  <si>
    <t>30.6.2025</t>
  </si>
  <si>
    <t>7143/2024</t>
  </si>
  <si>
    <t>MAUR film s.r.o.</t>
  </si>
  <si>
    <t>Hurikán – Sundance 2025</t>
  </si>
  <si>
    <t>radní nebodoval</t>
  </si>
  <si>
    <t>75%</t>
  </si>
  <si>
    <t>70%</t>
  </si>
  <si>
    <t>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</si>
</sst>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č_-;\-* #,##0.00\ _K_č_-;_-* &quot;-&quot;??\ _K_č_-;_-@_-"/>
  </numFmts>
  <fonts count="12" x14ac:knownFonts="1">
    <font>
      <sz val="11"/>
      <color theme="1"/>
      <name val="Calibri"/>
      <family val="2"/>
      <charset val="238"/>
      <scheme val="minor"/>
    </font>
    <font>
      <b/>
      <sz val="9.5"/>
      <name val="Arial"/>
      <family val="2"/>
      <charset val="238"/>
    </font>
    <font>
      <sz val="18"/>
      <name val="Arial"/>
      <family val="2"/>
      <charset val="238"/>
    </font>
    <font>
      <sz val="9.5"/>
      <name val="Arial"/>
      <family val="2"/>
      <charset val="238"/>
    </font>
    <font>
      <sz val="11"/>
      <color theme="1"/>
      <name val="Calibri"/>
      <family val="2"/>
      <charset val="238"/>
      <scheme val="minor"/>
    </font>
    <font>
      <sz val="9.5"/>
      <color theme="1"/>
      <name val="Arial"/>
      <family val="2"/>
      <charset val="238"/>
    </font>
    <font>
      <sz val="9.5"/>
      <color indexed="8"/>
      <name val="Arial"/>
      <family val="2"/>
      <charset val="238"/>
    </font>
    <font>
      <sz val="9.5"/>
      <color rgb="FF000000"/>
      <name val="Arial"/>
      <family val="2"/>
      <charset val="238"/>
    </font>
    <font>
      <sz val="11"/>
      <color indexed="8"/>
      <name val="Calibri"/>
      <family val="2"/>
      <charset val="238"/>
    </font>
    <font>
      <sz val="10"/>
      <color indexed="8"/>
      <name val="Arial"/>
      <family val="2"/>
      <charset val="238"/>
    </font>
    <font>
      <sz val="10"/>
      <name val="Arial"/>
      <family val="2"/>
      <charset val="238"/>
    </font>
    <font>
      <sz val="10"/>
      <color rgb="FF000000"/>
      <name val="Arial"/>
      <family val="2"/>
      <charset val="23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rgb="FFB4B4B4"/>
      </left>
      <right style="thin">
        <color rgb="FFB4B4B4"/>
      </right>
      <top style="thin">
        <color rgb="FFB4B4B4"/>
      </top>
      <bottom style="thin">
        <color rgb="FFB4B4B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B4B4B4"/>
      </left>
      <right style="thin">
        <color rgb="FFB4B4B4"/>
      </right>
      <top style="thin">
        <color rgb="FFB4B4B4"/>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rgb="FFB4B4B4"/>
      </right>
      <top style="thin">
        <color theme="0" tint="-0.24994659260841701"/>
      </top>
      <bottom/>
      <diagonal/>
    </border>
    <border>
      <left/>
      <right style="thin">
        <color theme="0" tint="-0.24994659260841701"/>
      </right>
      <top style="thin">
        <color theme="0" tint="-0.24994659260841701"/>
      </top>
      <bottom/>
      <diagonal/>
    </border>
  </borders>
  <cellStyleXfs count="3">
    <xf numFmtId="0" fontId="0" fillId="0" borderId="0"/>
    <xf numFmtId="164" fontId="4" fillId="0" borderId="0" applyFont="0" applyFill="0" applyBorder="0" applyAlignment="0" applyProtection="0"/>
    <xf numFmtId="0" fontId="8" fillId="0" borderId="0" applyFill="0" applyProtection="0"/>
  </cellStyleXfs>
  <cellXfs count="87">
    <xf numFmtId="0" fontId="0" fillId="0" borderId="0" xfId="0"/>
    <xf numFmtId="0" fontId="2" fillId="2" borderId="0" xfId="0" applyFont="1" applyFill="1" applyAlignment="1">
      <alignment horizontal="left" vertical="top"/>
    </xf>
    <xf numFmtId="0" fontId="3" fillId="2" borderId="0" xfId="0" applyFont="1" applyFill="1" applyAlignment="1">
      <alignment horizontal="left" vertical="top"/>
    </xf>
    <xf numFmtId="3" fontId="3" fillId="2" borderId="0" xfId="0" applyNumberFormat="1" applyFont="1" applyFill="1" applyAlignment="1">
      <alignment horizontal="left" vertical="top"/>
    </xf>
    <xf numFmtId="3" fontId="3" fillId="2" borderId="0" xfId="0" applyNumberFormat="1" applyFont="1" applyFill="1" applyAlignment="1">
      <alignment horizontal="right" vertical="top"/>
    </xf>
    <xf numFmtId="0" fontId="3" fillId="2" borderId="0" xfId="0" applyFont="1" applyFill="1" applyAlignment="1">
      <alignment horizontal="right" vertical="top"/>
    </xf>
    <xf numFmtId="0" fontId="1" fillId="2" borderId="0" xfId="0" applyFont="1" applyFill="1" applyAlignment="1">
      <alignment horizontal="left" vertical="top"/>
    </xf>
    <xf numFmtId="0" fontId="1" fillId="2" borderId="3" xfId="0" applyFont="1" applyFill="1" applyBorder="1" applyAlignment="1">
      <alignment horizontal="left" vertical="top" wrapText="1"/>
    </xf>
    <xf numFmtId="49" fontId="3" fillId="2" borderId="2" xfId="0" applyNumberFormat="1" applyFont="1" applyFill="1" applyBorder="1" applyAlignment="1">
      <alignment horizontal="center"/>
    </xf>
    <xf numFmtId="49" fontId="3" fillId="2" borderId="2" xfId="0" applyNumberFormat="1" applyFont="1" applyFill="1" applyBorder="1" applyAlignment="1">
      <alignment horizontal="left" wrapText="1"/>
    </xf>
    <xf numFmtId="3" fontId="3" fillId="0" borderId="2" xfId="0" applyNumberFormat="1" applyFont="1" applyBorder="1" applyAlignment="1">
      <alignment horizontal="right"/>
    </xf>
    <xf numFmtId="3" fontId="6" fillId="0" borderId="2" xfId="0" applyNumberFormat="1" applyFont="1" applyBorder="1" applyAlignment="1">
      <alignment horizontal="right"/>
    </xf>
    <xf numFmtId="2" fontId="3" fillId="2" borderId="2" xfId="0" applyNumberFormat="1" applyFont="1" applyFill="1" applyBorder="1" applyAlignment="1">
      <alignment horizontal="left" vertical="top"/>
    </xf>
    <xf numFmtId="49" fontId="3" fillId="2" borderId="2" xfId="0" applyNumberFormat="1" applyFont="1" applyFill="1" applyBorder="1" applyAlignment="1">
      <alignment horizontal="center" vertical="top"/>
    </xf>
    <xf numFmtId="9" fontId="3" fillId="2" borderId="2" xfId="0" applyNumberFormat="1" applyFont="1" applyFill="1" applyBorder="1" applyAlignment="1">
      <alignment horizontal="center"/>
    </xf>
    <xf numFmtId="14" fontId="3" fillId="2" borderId="2" xfId="0" applyNumberFormat="1" applyFont="1" applyFill="1" applyBorder="1" applyAlignment="1">
      <alignment horizontal="center"/>
    </xf>
    <xf numFmtId="0" fontId="6" fillId="0" borderId="2" xfId="0" applyFont="1" applyBorder="1" applyAlignment="1">
      <alignment horizontal="center"/>
    </xf>
    <xf numFmtId="0" fontId="6" fillId="0" borderId="2" xfId="0" applyFont="1" applyBorder="1" applyAlignment="1">
      <alignment horizontal="left"/>
    </xf>
    <xf numFmtId="0" fontId="7" fillId="0" borderId="2" xfId="0" applyFont="1" applyBorder="1" applyAlignment="1">
      <alignment wrapText="1"/>
    </xf>
    <xf numFmtId="2" fontId="3" fillId="0" borderId="2" xfId="0" applyNumberFormat="1" applyFont="1" applyBorder="1" applyAlignment="1">
      <alignment horizontal="left" vertical="top"/>
    </xf>
    <xf numFmtId="49" fontId="3" fillId="0" borderId="2" xfId="0" applyNumberFormat="1" applyFont="1" applyBorder="1" applyAlignment="1">
      <alignment horizontal="center" vertical="top"/>
    </xf>
    <xf numFmtId="9" fontId="3" fillId="0" borderId="2" xfId="0" applyNumberFormat="1" applyFont="1" applyBorder="1" applyAlignment="1">
      <alignment horizontal="center"/>
    </xf>
    <xf numFmtId="14" fontId="6" fillId="0" borderId="2" xfId="0" applyNumberFormat="1" applyFont="1" applyBorder="1" applyAlignment="1">
      <alignment horizontal="center"/>
    </xf>
    <xf numFmtId="0" fontId="3" fillId="2" borderId="1" xfId="0" applyFont="1" applyFill="1" applyBorder="1" applyAlignment="1">
      <alignment horizontal="left" vertical="top"/>
    </xf>
    <xf numFmtId="2" fontId="3" fillId="0" borderId="2" xfId="0" applyNumberFormat="1" applyFont="1" applyBorder="1" applyAlignment="1">
      <alignment horizontal="left"/>
    </xf>
    <xf numFmtId="2" fontId="3" fillId="2" borderId="2" xfId="0" applyNumberFormat="1" applyFont="1" applyFill="1" applyBorder="1" applyAlignment="1">
      <alignment horizontal="left"/>
    </xf>
    <xf numFmtId="49" fontId="3" fillId="2" borderId="2" xfId="0" applyNumberFormat="1" applyFont="1" applyFill="1" applyBorder="1" applyAlignment="1">
      <alignment horizontal="left"/>
    </xf>
    <xf numFmtId="0" fontId="6" fillId="0" borderId="4" xfId="0" applyFont="1" applyBorder="1" applyAlignment="1">
      <alignment horizontal="left"/>
    </xf>
    <xf numFmtId="0" fontId="7" fillId="0" borderId="4" xfId="0" applyFont="1" applyBorder="1" applyAlignment="1">
      <alignment wrapText="1"/>
    </xf>
    <xf numFmtId="3" fontId="6" fillId="0" borderId="4" xfId="0" applyNumberFormat="1" applyFont="1" applyBorder="1" applyAlignment="1">
      <alignment horizontal="right"/>
    </xf>
    <xf numFmtId="2" fontId="3" fillId="0" borderId="4" xfId="0" applyNumberFormat="1" applyFont="1" applyBorder="1" applyAlignment="1">
      <alignment horizontal="left"/>
    </xf>
    <xf numFmtId="3" fontId="3" fillId="0" borderId="4" xfId="0" applyNumberFormat="1" applyFont="1" applyBorder="1" applyAlignment="1">
      <alignment horizontal="right"/>
    </xf>
    <xf numFmtId="49" fontId="3" fillId="2" borderId="4" xfId="0" applyNumberFormat="1" applyFont="1" applyFill="1" applyBorder="1" applyAlignment="1">
      <alignment horizontal="center"/>
    </xf>
    <xf numFmtId="0" fontId="6" fillId="0" borderId="4" xfId="0" applyFont="1" applyBorder="1" applyAlignment="1">
      <alignment horizontal="center"/>
    </xf>
    <xf numFmtId="49" fontId="3" fillId="0" borderId="4" xfId="0" applyNumberFormat="1" applyFont="1" applyBorder="1" applyAlignment="1">
      <alignment horizontal="center" vertical="top"/>
    </xf>
    <xf numFmtId="9" fontId="3" fillId="0" borderId="4" xfId="0" applyNumberFormat="1" applyFont="1" applyBorder="1" applyAlignment="1">
      <alignment horizontal="center"/>
    </xf>
    <xf numFmtId="14" fontId="6" fillId="0" borderId="4" xfId="0" applyNumberFormat="1" applyFont="1" applyBorder="1" applyAlignment="1">
      <alignment horizontal="center"/>
    </xf>
    <xf numFmtId="0" fontId="6" fillId="0" borderId="1" xfId="0" applyFont="1" applyBorder="1" applyAlignment="1">
      <alignment horizontal="left"/>
    </xf>
    <xf numFmtId="0" fontId="7" fillId="0" borderId="1" xfId="0" applyFont="1" applyBorder="1" applyAlignment="1">
      <alignment wrapText="1"/>
    </xf>
    <xf numFmtId="3" fontId="6" fillId="0" borderId="1" xfId="0" applyNumberFormat="1" applyFont="1" applyBorder="1" applyAlignment="1">
      <alignment horizontal="right"/>
    </xf>
    <xf numFmtId="2" fontId="3" fillId="0" borderId="1" xfId="0" applyNumberFormat="1" applyFont="1" applyBorder="1" applyAlignment="1">
      <alignment horizontal="left"/>
    </xf>
    <xf numFmtId="3" fontId="3" fillId="0" borderId="1" xfId="0" applyNumberFormat="1" applyFont="1" applyBorder="1" applyAlignment="1">
      <alignment horizontal="right"/>
    </xf>
    <xf numFmtId="49" fontId="3" fillId="2" borderId="1" xfId="0" applyNumberFormat="1" applyFont="1" applyFill="1" applyBorder="1" applyAlignment="1">
      <alignment horizontal="center"/>
    </xf>
    <xf numFmtId="0" fontId="6" fillId="0" borderId="1" xfId="0" applyFont="1" applyBorder="1" applyAlignment="1">
      <alignment horizontal="center"/>
    </xf>
    <xf numFmtId="49" fontId="3" fillId="0" borderId="1" xfId="0" applyNumberFormat="1" applyFont="1" applyBorder="1" applyAlignment="1">
      <alignment horizontal="center" vertical="top"/>
    </xf>
    <xf numFmtId="9" fontId="3" fillId="0" borderId="1" xfId="0" applyNumberFormat="1" applyFont="1" applyBorder="1" applyAlignment="1">
      <alignment horizontal="center"/>
    </xf>
    <xf numFmtId="14" fontId="6" fillId="0" borderId="1" xfId="0" applyNumberFormat="1" applyFont="1" applyBorder="1" applyAlignment="1">
      <alignment horizontal="center"/>
    </xf>
    <xf numFmtId="3" fontId="6" fillId="0" borderId="5" xfId="0" applyNumberFormat="1" applyFont="1" applyBorder="1" applyAlignment="1">
      <alignment horizontal="right"/>
    </xf>
    <xf numFmtId="2" fontId="3" fillId="2" borderId="4" xfId="0" applyNumberFormat="1" applyFont="1" applyFill="1" applyBorder="1" applyAlignment="1">
      <alignment horizontal="left" vertical="top"/>
    </xf>
    <xf numFmtId="2" fontId="3" fillId="0" borderId="6" xfId="0" applyNumberFormat="1" applyFont="1" applyBorder="1" applyAlignment="1">
      <alignment horizontal="left" vertical="top"/>
    </xf>
    <xf numFmtId="2" fontId="3" fillId="2" borderId="1" xfId="0" applyNumberFormat="1" applyFont="1" applyFill="1" applyBorder="1" applyAlignment="1">
      <alignment horizontal="left" vertical="top"/>
    </xf>
    <xf numFmtId="2" fontId="3" fillId="0" borderId="1" xfId="0" applyNumberFormat="1" applyFont="1" applyBorder="1" applyAlignment="1">
      <alignment horizontal="left" vertical="top"/>
    </xf>
    <xf numFmtId="9" fontId="3" fillId="0" borderId="1" xfId="0" applyNumberFormat="1" applyFont="1" applyBorder="1" applyAlignment="1">
      <alignment horizontal="center" vertical="top"/>
    </xf>
    <xf numFmtId="9" fontId="3" fillId="0" borderId="4" xfId="0" applyNumberFormat="1" applyFont="1" applyBorder="1" applyAlignment="1">
      <alignment horizontal="center" vertical="top"/>
    </xf>
    <xf numFmtId="9" fontId="3" fillId="0" borderId="2" xfId="0" applyNumberFormat="1" applyFont="1" applyBorder="1" applyAlignment="1">
      <alignment horizontal="center" vertical="top"/>
    </xf>
    <xf numFmtId="9" fontId="3" fillId="2" borderId="2" xfId="0" applyNumberFormat="1" applyFont="1" applyFill="1" applyBorder="1" applyAlignment="1">
      <alignment horizontal="center" vertical="top"/>
    </xf>
    <xf numFmtId="0" fontId="1" fillId="2" borderId="1" xfId="0" applyFont="1" applyFill="1" applyBorder="1" applyAlignment="1">
      <alignment horizontal="left" vertical="top" wrapText="1"/>
    </xf>
    <xf numFmtId="0" fontId="1" fillId="2" borderId="0" xfId="0" applyFont="1" applyFill="1" applyAlignment="1">
      <alignment horizontal="left" vertical="top"/>
    </xf>
    <xf numFmtId="0" fontId="1" fillId="2" borderId="3" xfId="0" applyFont="1" applyFill="1" applyBorder="1" applyAlignment="1">
      <alignment horizontal="left" vertical="top" wrapText="1"/>
    </xf>
    <xf numFmtId="2" fontId="1" fillId="2" borderId="1" xfId="0" applyNumberFormat="1" applyFont="1" applyFill="1" applyBorder="1" applyAlignment="1">
      <alignment horizontal="left" vertical="top" wrapText="1"/>
    </xf>
    <xf numFmtId="2" fontId="1" fillId="2" borderId="3" xfId="0" applyNumberFormat="1" applyFont="1" applyFill="1" applyBorder="1" applyAlignment="1">
      <alignment horizontal="left" vertical="top" wrapText="1"/>
    </xf>
    <xf numFmtId="0" fontId="3" fillId="2" borderId="0" xfId="0" applyFont="1" applyFill="1" applyAlignment="1">
      <alignment horizontal="left" vertical="top" wrapText="1"/>
    </xf>
    <xf numFmtId="0" fontId="9" fillId="0" borderId="2" xfId="0" applyFont="1" applyBorder="1" applyAlignment="1">
      <alignment horizontal="center"/>
    </xf>
    <xf numFmtId="0" fontId="9" fillId="0" borderId="2" xfId="0" applyFont="1" applyBorder="1" applyAlignment="1">
      <alignment horizontal="left"/>
    </xf>
    <xf numFmtId="49" fontId="10" fillId="0" borderId="2" xfId="0" applyNumberFormat="1" applyFont="1" applyBorder="1"/>
    <xf numFmtId="3" fontId="9" fillId="0" borderId="2" xfId="0" applyNumberFormat="1" applyFont="1" applyBorder="1" applyAlignment="1">
      <alignment horizontal="right"/>
    </xf>
    <xf numFmtId="2" fontId="10" fillId="0" borderId="2" xfId="0" applyNumberFormat="1" applyFont="1" applyBorder="1" applyAlignment="1">
      <alignment horizontal="left" vertical="top"/>
    </xf>
    <xf numFmtId="3" fontId="10" fillId="0" borderId="2" xfId="0" applyNumberFormat="1" applyFont="1" applyBorder="1" applyAlignment="1">
      <alignment horizontal="right" vertical="top"/>
    </xf>
    <xf numFmtId="49" fontId="10" fillId="0" borderId="2" xfId="0" applyNumberFormat="1" applyFont="1" applyBorder="1" applyAlignment="1">
      <alignment horizontal="center" vertical="top"/>
    </xf>
    <xf numFmtId="49" fontId="10" fillId="0" borderId="2" xfId="0" applyNumberFormat="1" applyFont="1" applyBorder="1" applyAlignment="1">
      <alignment horizontal="center"/>
    </xf>
    <xf numFmtId="9" fontId="9" fillId="0" borderId="2" xfId="0" applyNumberFormat="1" applyFont="1" applyBorder="1" applyAlignment="1">
      <alignment horizontal="center"/>
    </xf>
    <xf numFmtId="49" fontId="9" fillId="0" borderId="2" xfId="0" applyNumberFormat="1" applyFont="1" applyBorder="1" applyAlignment="1">
      <alignment horizontal="center"/>
    </xf>
    <xf numFmtId="0" fontId="10" fillId="2" borderId="0" xfId="0" applyFont="1" applyFill="1" applyAlignment="1">
      <alignment horizontal="left" vertical="top"/>
    </xf>
    <xf numFmtId="0" fontId="10" fillId="2" borderId="1" xfId="0" applyFont="1" applyFill="1" applyBorder="1" applyAlignment="1">
      <alignment horizontal="left" vertical="top"/>
    </xf>
    <xf numFmtId="0" fontId="11" fillId="0" borderId="2" xfId="0" applyFont="1" applyBorder="1" applyAlignment="1">
      <alignment wrapText="1"/>
    </xf>
    <xf numFmtId="0" fontId="11" fillId="0" borderId="2" xfId="0" applyFont="1" applyBorder="1"/>
    <xf numFmtId="3" fontId="10" fillId="0" borderId="2" xfId="0" applyNumberFormat="1" applyFont="1" applyBorder="1" applyAlignment="1">
      <alignment horizontal="right"/>
    </xf>
    <xf numFmtId="2" fontId="10" fillId="2" borderId="2" xfId="0" applyNumberFormat="1" applyFont="1" applyFill="1" applyBorder="1" applyAlignment="1">
      <alignment horizontal="left" vertical="top"/>
    </xf>
    <xf numFmtId="3" fontId="10" fillId="2" borderId="2" xfId="0" applyNumberFormat="1" applyFont="1" applyFill="1" applyBorder="1" applyAlignment="1">
      <alignment horizontal="right" vertical="top"/>
    </xf>
    <xf numFmtId="49" fontId="10" fillId="2" borderId="2" xfId="0" applyNumberFormat="1" applyFont="1" applyFill="1" applyBorder="1" applyAlignment="1">
      <alignment horizontal="center" vertical="top"/>
    </xf>
    <xf numFmtId="49" fontId="10" fillId="2" borderId="2" xfId="0" applyNumberFormat="1" applyFont="1" applyFill="1" applyBorder="1" applyAlignment="1">
      <alignment horizontal="center"/>
    </xf>
    <xf numFmtId="9" fontId="10" fillId="2" borderId="2" xfId="0" applyNumberFormat="1" applyFont="1" applyFill="1" applyBorder="1" applyAlignment="1">
      <alignment horizontal="center"/>
    </xf>
    <xf numFmtId="49" fontId="9" fillId="0" borderId="2" xfId="0" applyNumberFormat="1" applyFont="1" applyBorder="1" applyAlignment="1">
      <alignment horizontal="left"/>
    </xf>
    <xf numFmtId="0" fontId="6" fillId="0" borderId="3" xfId="0" applyFont="1" applyBorder="1" applyAlignment="1">
      <alignment horizontal="left"/>
    </xf>
    <xf numFmtId="0" fontId="7" fillId="0" borderId="3" xfId="0" applyFont="1" applyBorder="1" applyAlignment="1">
      <alignment wrapText="1"/>
    </xf>
    <xf numFmtId="3" fontId="6" fillId="0" borderId="3" xfId="0" applyNumberFormat="1" applyFont="1" applyBorder="1" applyAlignment="1">
      <alignment horizontal="right"/>
    </xf>
    <xf numFmtId="2" fontId="3" fillId="2" borderId="3" xfId="0" applyNumberFormat="1" applyFont="1" applyFill="1" applyBorder="1" applyAlignment="1">
      <alignment horizontal="left" vertical="top"/>
    </xf>
  </cellXfs>
  <cellStyles count="3">
    <cellStyle name="Čárka 2" xfId="1" xr:uid="{00000000-0005-0000-0000-000000000000}"/>
    <cellStyle name="Normální" xfId="0" builtinId="0"/>
    <cellStyle name="Normální 2" xfId="2" xr:uid="{02761D47-F17B-46EC-9496-2C3C90AA0F9F}"/>
  </cellStyles>
  <dxfs count="0"/>
  <tableStyles count="0" defaultTableStyle="TableStyleMedium2" defaultPivotStyle="PivotStyleLight16"/>
  <colors>
    <mruColors>
      <color rgb="FFB4B4B4"/>
      <color rgb="FFFE08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29"/>
  <sheetViews>
    <sheetView tabSelected="1" zoomScale="60" zoomScaleNormal="60" workbookViewId="0"/>
  </sheetViews>
  <sheetFormatPr defaultColWidth="9.1796875" defaultRowHeight="12" x14ac:dyDescent="0.35"/>
  <cols>
    <col min="1" max="1" width="11.54296875" style="2" customWidth="1"/>
    <col min="2" max="2" width="30" style="2" bestFit="1" customWidth="1"/>
    <col min="3" max="3" width="46.453125" style="2" customWidth="1"/>
    <col min="4" max="4" width="12.54296875" style="2" customWidth="1"/>
    <col min="5" max="5" width="12.08984375" style="2" customWidth="1"/>
    <col min="6" max="6" width="9.54296875" style="2" customWidth="1"/>
    <col min="7" max="13" width="9.453125" style="2" customWidth="1"/>
    <col min="14" max="14" width="14.453125" style="2" customWidth="1"/>
    <col min="15" max="15" width="15" style="2" customWidth="1"/>
    <col min="16" max="16" width="10.453125" style="2" customWidth="1"/>
    <col min="17" max="18" width="9.453125" style="2" customWidth="1"/>
    <col min="19" max="19" width="10.453125" style="2" customWidth="1"/>
    <col min="20" max="21" width="15.54296875" style="2" customWidth="1"/>
    <col min="22" max="16384" width="9.1796875" style="2"/>
  </cols>
  <sheetData>
    <row r="1" spans="1:85" ht="38.25" customHeight="1" x14ac:dyDescent="0.35">
      <c r="A1" s="1" t="s">
        <v>29</v>
      </c>
    </row>
    <row r="2" spans="1:85" ht="15" customHeight="1" x14ac:dyDescent="0.35">
      <c r="A2" s="6" t="s">
        <v>36</v>
      </c>
      <c r="D2" s="6" t="s">
        <v>21</v>
      </c>
    </row>
    <row r="3" spans="1:85" ht="15" customHeight="1" x14ac:dyDescent="0.35">
      <c r="A3" s="6" t="s">
        <v>31</v>
      </c>
      <c r="D3" s="2" t="s">
        <v>28</v>
      </c>
    </row>
    <row r="4" spans="1:85" ht="15" customHeight="1" x14ac:dyDescent="0.35">
      <c r="A4" s="6" t="s">
        <v>37</v>
      </c>
    </row>
    <row r="5" spans="1:85" ht="15" customHeight="1" x14ac:dyDescent="0.35">
      <c r="A5" s="6" t="s">
        <v>54</v>
      </c>
    </row>
    <row r="6" spans="1:85" ht="15" customHeight="1" x14ac:dyDescent="0.35">
      <c r="A6" s="57" t="s">
        <v>32</v>
      </c>
      <c r="B6" s="57"/>
      <c r="C6" s="57"/>
      <c r="D6" s="6" t="s">
        <v>22</v>
      </c>
    </row>
    <row r="7" spans="1:85" ht="26.25" customHeight="1" x14ac:dyDescent="0.35">
      <c r="A7" s="6" t="s">
        <v>30</v>
      </c>
      <c r="D7" s="61" t="s">
        <v>33</v>
      </c>
      <c r="E7" s="61"/>
      <c r="F7" s="61"/>
      <c r="G7" s="61"/>
      <c r="H7" s="61"/>
      <c r="I7" s="61"/>
      <c r="J7" s="61"/>
      <c r="K7" s="61"/>
      <c r="L7" s="61"/>
      <c r="M7" s="61"/>
    </row>
    <row r="8" spans="1:85" ht="26.25" customHeight="1" x14ac:dyDescent="0.35">
      <c r="D8" s="61" t="s">
        <v>34</v>
      </c>
      <c r="E8" s="61"/>
      <c r="F8" s="61"/>
      <c r="G8" s="61"/>
      <c r="H8" s="61"/>
      <c r="I8" s="61"/>
      <c r="J8" s="61"/>
      <c r="K8" s="61"/>
      <c r="L8" s="61"/>
      <c r="M8" s="61"/>
    </row>
    <row r="9" spans="1:85" ht="26.5" customHeight="1" x14ac:dyDescent="0.35">
      <c r="D9" s="61" t="s">
        <v>35</v>
      </c>
      <c r="E9" s="61"/>
      <c r="F9" s="61"/>
      <c r="G9" s="61"/>
      <c r="H9" s="61"/>
      <c r="I9" s="61"/>
      <c r="J9" s="61"/>
      <c r="K9" s="61"/>
      <c r="L9" s="61"/>
      <c r="M9" s="61"/>
    </row>
    <row r="10" spans="1:85" ht="15" customHeight="1" x14ac:dyDescent="0.35">
      <c r="A10" s="6"/>
    </row>
    <row r="11" spans="1:85" ht="26.5" customHeight="1" x14ac:dyDescent="0.35">
      <c r="A11" s="56" t="s">
        <v>0</v>
      </c>
      <c r="B11" s="56" t="s">
        <v>1</v>
      </c>
      <c r="C11" s="56" t="s">
        <v>16</v>
      </c>
      <c r="D11" s="56" t="s">
        <v>13</v>
      </c>
      <c r="E11" s="59" t="s">
        <v>2</v>
      </c>
      <c r="F11" s="56" t="s">
        <v>26</v>
      </c>
      <c r="G11" s="56" t="s">
        <v>14</v>
      </c>
      <c r="H11" s="56" t="s">
        <v>15</v>
      </c>
      <c r="I11" s="56" t="s">
        <v>24</v>
      </c>
      <c r="J11" s="56" t="s">
        <v>25</v>
      </c>
      <c r="K11" s="56" t="s">
        <v>27</v>
      </c>
      <c r="L11" s="56" t="s">
        <v>3</v>
      </c>
      <c r="M11" s="56" t="s">
        <v>4</v>
      </c>
      <c r="N11" s="56" t="s">
        <v>5</v>
      </c>
      <c r="O11" s="56" t="s">
        <v>6</v>
      </c>
      <c r="P11" s="56" t="s">
        <v>7</v>
      </c>
      <c r="Q11" s="56" t="s">
        <v>8</v>
      </c>
      <c r="R11" s="56" t="s">
        <v>9</v>
      </c>
      <c r="S11" s="56" t="s">
        <v>10</v>
      </c>
      <c r="T11" s="56" t="s">
        <v>11</v>
      </c>
      <c r="U11" s="56" t="s">
        <v>12</v>
      </c>
    </row>
    <row r="12" spans="1:85" ht="59.5" customHeight="1" x14ac:dyDescent="0.35">
      <c r="A12" s="56"/>
      <c r="B12" s="56"/>
      <c r="C12" s="56"/>
      <c r="D12" s="56"/>
      <c r="E12" s="59"/>
      <c r="F12" s="56"/>
      <c r="G12" s="56"/>
      <c r="H12" s="56"/>
      <c r="I12" s="56"/>
      <c r="J12" s="56"/>
      <c r="K12" s="56"/>
      <c r="L12" s="56"/>
      <c r="M12" s="56"/>
      <c r="N12" s="56"/>
      <c r="O12" s="56"/>
      <c r="P12" s="56"/>
      <c r="Q12" s="56"/>
      <c r="R12" s="56"/>
      <c r="S12" s="56"/>
      <c r="T12" s="56"/>
      <c r="U12" s="56"/>
    </row>
    <row r="13" spans="1:85" ht="42" customHeight="1" x14ac:dyDescent="0.35">
      <c r="A13" s="58"/>
      <c r="B13" s="58"/>
      <c r="C13" s="58"/>
      <c r="D13" s="58"/>
      <c r="E13" s="60"/>
      <c r="F13" s="7" t="s">
        <v>23</v>
      </c>
      <c r="G13" s="7" t="s">
        <v>18</v>
      </c>
      <c r="H13" s="7" t="s">
        <v>18</v>
      </c>
      <c r="I13" s="7" t="s">
        <v>19</v>
      </c>
      <c r="J13" s="7" t="s">
        <v>20</v>
      </c>
      <c r="K13" s="7" t="s">
        <v>20</v>
      </c>
      <c r="L13" s="7" t="s">
        <v>19</v>
      </c>
      <c r="M13" s="7"/>
      <c r="N13" s="7"/>
      <c r="O13" s="7"/>
      <c r="P13" s="7"/>
      <c r="Q13" s="7"/>
      <c r="R13" s="7"/>
      <c r="S13" s="7"/>
      <c r="T13" s="7"/>
      <c r="U13" s="7"/>
    </row>
    <row r="14" spans="1:85" s="23" customFormat="1" ht="12.75" customHeight="1" x14ac:dyDescent="0.25">
      <c r="A14" s="26" t="s">
        <v>38</v>
      </c>
      <c r="B14" s="9" t="s">
        <v>40</v>
      </c>
      <c r="C14" s="9" t="s">
        <v>39</v>
      </c>
      <c r="D14" s="10">
        <v>157000</v>
      </c>
      <c r="E14" s="11">
        <v>100000</v>
      </c>
      <c r="F14" s="25">
        <v>31.75</v>
      </c>
      <c r="G14" s="25">
        <v>10.875</v>
      </c>
      <c r="H14" s="25">
        <v>12.125</v>
      </c>
      <c r="I14" s="25">
        <v>5</v>
      </c>
      <c r="J14" s="25">
        <v>7</v>
      </c>
      <c r="K14" s="25">
        <v>7.125</v>
      </c>
      <c r="L14" s="25">
        <v>3</v>
      </c>
      <c r="M14" s="25">
        <f>SUM(F14:L14)</f>
        <v>76.875</v>
      </c>
      <c r="N14" s="10">
        <v>100000</v>
      </c>
      <c r="O14" s="8" t="s">
        <v>52</v>
      </c>
      <c r="P14" s="8" t="s">
        <v>41</v>
      </c>
      <c r="Q14" s="13" t="s">
        <v>41</v>
      </c>
      <c r="R14" s="14">
        <v>0.7</v>
      </c>
      <c r="S14" s="55">
        <v>0.7</v>
      </c>
      <c r="T14" s="15">
        <v>45657</v>
      </c>
      <c r="U14" s="22">
        <v>45777</v>
      </c>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row>
    <row r="15" spans="1:85" s="23" customFormat="1" ht="12.75" customHeight="1" x14ac:dyDescent="0.25">
      <c r="A15" s="17" t="s">
        <v>42</v>
      </c>
      <c r="B15" s="17" t="s">
        <v>45</v>
      </c>
      <c r="C15" s="18" t="s">
        <v>48</v>
      </c>
      <c r="D15" s="11">
        <v>125000</v>
      </c>
      <c r="E15" s="11">
        <v>100000</v>
      </c>
      <c r="F15" s="24">
        <v>30</v>
      </c>
      <c r="G15" s="24">
        <v>10</v>
      </c>
      <c r="H15" s="24">
        <v>12.125</v>
      </c>
      <c r="I15" s="24">
        <v>5</v>
      </c>
      <c r="J15" s="24">
        <v>9</v>
      </c>
      <c r="K15" s="24">
        <v>9</v>
      </c>
      <c r="L15" s="24">
        <v>2</v>
      </c>
      <c r="M15" s="24">
        <f>SUM(F15:L15)</f>
        <v>77.125</v>
      </c>
      <c r="N15" s="10">
        <v>100000</v>
      </c>
      <c r="O15" s="8" t="s">
        <v>52</v>
      </c>
      <c r="P15" s="16" t="s">
        <v>41</v>
      </c>
      <c r="Q15" s="20" t="s">
        <v>41</v>
      </c>
      <c r="R15" s="21">
        <v>0.8</v>
      </c>
      <c r="S15" s="54">
        <v>0.9</v>
      </c>
      <c r="T15" s="22">
        <v>45777</v>
      </c>
      <c r="U15" s="22">
        <v>45777</v>
      </c>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row>
    <row r="16" spans="1:85" s="23" customFormat="1" ht="12.75" customHeight="1" x14ac:dyDescent="0.25">
      <c r="A16" s="17" t="s">
        <v>43</v>
      </c>
      <c r="B16" s="17" t="s">
        <v>46</v>
      </c>
      <c r="C16" s="18" t="s">
        <v>49</v>
      </c>
      <c r="D16" s="11">
        <v>354448</v>
      </c>
      <c r="E16" s="11">
        <v>120000</v>
      </c>
      <c r="F16" s="24">
        <v>32.25</v>
      </c>
      <c r="G16" s="24">
        <v>13</v>
      </c>
      <c r="H16" s="24">
        <v>12.125</v>
      </c>
      <c r="I16" s="24">
        <v>4</v>
      </c>
      <c r="J16" s="24">
        <v>5</v>
      </c>
      <c r="K16" s="24">
        <v>4</v>
      </c>
      <c r="L16" s="24">
        <v>4</v>
      </c>
      <c r="M16" s="24">
        <f>SUM(F16:L16)</f>
        <v>74.375</v>
      </c>
      <c r="N16" s="10">
        <v>60000</v>
      </c>
      <c r="O16" s="8" t="s">
        <v>52</v>
      </c>
      <c r="P16" s="16" t="s">
        <v>41</v>
      </c>
      <c r="Q16" s="20" t="s">
        <v>41</v>
      </c>
      <c r="R16" s="21">
        <v>0.66</v>
      </c>
      <c r="S16" s="54">
        <v>0.65</v>
      </c>
      <c r="T16" s="22">
        <v>45744</v>
      </c>
      <c r="U16" s="22">
        <v>45777</v>
      </c>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row>
    <row r="17" spans="1:87" s="23" customFormat="1" ht="13" customHeight="1" x14ac:dyDescent="0.25">
      <c r="A17" s="27" t="s">
        <v>44</v>
      </c>
      <c r="B17" s="27" t="s">
        <v>47</v>
      </c>
      <c r="C17" s="28" t="s">
        <v>50</v>
      </c>
      <c r="D17" s="29">
        <v>1151450</v>
      </c>
      <c r="E17" s="29">
        <v>150000</v>
      </c>
      <c r="F17" s="30">
        <v>32.125</v>
      </c>
      <c r="G17" s="30">
        <v>13.75</v>
      </c>
      <c r="H17" s="30">
        <v>12</v>
      </c>
      <c r="I17" s="30">
        <v>4</v>
      </c>
      <c r="J17" s="30">
        <v>5</v>
      </c>
      <c r="K17" s="30">
        <v>4</v>
      </c>
      <c r="L17" s="30">
        <v>4</v>
      </c>
      <c r="M17" s="30">
        <f>SUM(F17:L17)</f>
        <v>74.875</v>
      </c>
      <c r="N17" s="31">
        <v>75000</v>
      </c>
      <c r="O17" s="32" t="s">
        <v>52</v>
      </c>
      <c r="P17" s="33" t="s">
        <v>51</v>
      </c>
      <c r="Q17" s="34" t="s">
        <v>41</v>
      </c>
      <c r="R17" s="35">
        <v>0.13</v>
      </c>
      <c r="S17" s="53">
        <v>0.6</v>
      </c>
      <c r="T17" s="36">
        <v>45687</v>
      </c>
      <c r="U17" s="36">
        <v>45777</v>
      </c>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row>
    <row r="18" spans="1:87" ht="13" customHeight="1" x14ac:dyDescent="0.25">
      <c r="A18" s="37" t="s">
        <v>55</v>
      </c>
      <c r="B18" s="37" t="s">
        <v>56</v>
      </c>
      <c r="C18" s="38" t="s">
        <v>57</v>
      </c>
      <c r="D18" s="39">
        <v>2732880</v>
      </c>
      <c r="E18" s="39">
        <v>150000</v>
      </c>
      <c r="F18" s="40">
        <v>33.5</v>
      </c>
      <c r="G18" s="40">
        <v>13.5</v>
      </c>
      <c r="H18" s="40">
        <v>12.75</v>
      </c>
      <c r="I18" s="40">
        <v>5</v>
      </c>
      <c r="J18" s="40">
        <v>8.875</v>
      </c>
      <c r="K18" s="40">
        <v>8.75</v>
      </c>
      <c r="L18" s="40">
        <v>5</v>
      </c>
      <c r="M18" s="30">
        <f t="shared" ref="M18:M27" si="0">SUM(F18:L18)</f>
        <v>87.375</v>
      </c>
      <c r="N18" s="41">
        <v>150000</v>
      </c>
      <c r="O18" s="42" t="s">
        <v>52</v>
      </c>
      <c r="P18" s="43" t="s">
        <v>41</v>
      </c>
      <c r="Q18" s="44" t="s">
        <v>41</v>
      </c>
      <c r="R18" s="45">
        <v>0.52</v>
      </c>
      <c r="S18" s="52">
        <v>0.65</v>
      </c>
      <c r="T18" s="46">
        <v>45688</v>
      </c>
      <c r="U18" s="46">
        <v>45808</v>
      </c>
    </row>
    <row r="19" spans="1:87" ht="13" customHeight="1" x14ac:dyDescent="0.25">
      <c r="A19" s="37" t="s">
        <v>58</v>
      </c>
      <c r="B19" s="37" t="s">
        <v>59</v>
      </c>
      <c r="C19" s="38" t="s">
        <v>60</v>
      </c>
      <c r="D19" s="39">
        <v>511900</v>
      </c>
      <c r="E19" s="39">
        <v>45000</v>
      </c>
      <c r="F19" s="40">
        <v>34.25</v>
      </c>
      <c r="G19" s="40">
        <v>13.125</v>
      </c>
      <c r="H19" s="40">
        <v>12.75</v>
      </c>
      <c r="I19" s="40">
        <v>4.875</v>
      </c>
      <c r="J19" s="40">
        <v>8.25</v>
      </c>
      <c r="K19" s="40">
        <v>7.5</v>
      </c>
      <c r="L19" s="40">
        <v>5</v>
      </c>
      <c r="M19" s="30">
        <f t="shared" si="0"/>
        <v>85.75</v>
      </c>
      <c r="N19" s="41">
        <v>45000</v>
      </c>
      <c r="O19" s="42" t="s">
        <v>52</v>
      </c>
      <c r="P19" s="43" t="s">
        <v>51</v>
      </c>
      <c r="Q19" s="44" t="s">
        <v>41</v>
      </c>
      <c r="R19" s="45">
        <v>0.77</v>
      </c>
      <c r="S19" s="52">
        <v>0.8</v>
      </c>
      <c r="T19" s="46">
        <v>45687</v>
      </c>
      <c r="U19" s="46">
        <v>45808</v>
      </c>
    </row>
    <row r="20" spans="1:87" ht="13" customHeight="1" x14ac:dyDescent="0.25">
      <c r="A20" s="37" t="s">
        <v>61</v>
      </c>
      <c r="B20" s="37" t="s">
        <v>62</v>
      </c>
      <c r="C20" s="38" t="s">
        <v>63</v>
      </c>
      <c r="D20" s="39">
        <v>234690</v>
      </c>
      <c r="E20" s="39">
        <v>150000</v>
      </c>
      <c r="F20" s="40">
        <v>35.875</v>
      </c>
      <c r="G20" s="40">
        <v>13.375</v>
      </c>
      <c r="H20" s="40">
        <v>13.375</v>
      </c>
      <c r="I20" s="40">
        <v>5</v>
      </c>
      <c r="J20" s="40">
        <v>9.25</v>
      </c>
      <c r="K20" s="40">
        <v>8.625</v>
      </c>
      <c r="L20" s="40">
        <v>5</v>
      </c>
      <c r="M20" s="30">
        <f t="shared" si="0"/>
        <v>90.5</v>
      </c>
      <c r="N20" s="41">
        <v>150000</v>
      </c>
      <c r="O20" s="42" t="s">
        <v>52</v>
      </c>
      <c r="P20" s="43" t="s">
        <v>41</v>
      </c>
      <c r="Q20" s="44" t="s">
        <v>41</v>
      </c>
      <c r="R20" s="45">
        <v>0.64</v>
      </c>
      <c r="S20" s="52">
        <v>0.65</v>
      </c>
      <c r="T20" s="46">
        <v>45687</v>
      </c>
      <c r="U20" s="46">
        <v>45900</v>
      </c>
    </row>
    <row r="21" spans="1:87" ht="13" customHeight="1" x14ac:dyDescent="0.25">
      <c r="A21" s="37" t="s">
        <v>64</v>
      </c>
      <c r="B21" s="37" t="s">
        <v>62</v>
      </c>
      <c r="C21" s="38" t="s">
        <v>65</v>
      </c>
      <c r="D21" s="39">
        <v>1892650</v>
      </c>
      <c r="E21" s="39">
        <v>500000</v>
      </c>
      <c r="F21" s="40">
        <v>36</v>
      </c>
      <c r="G21" s="40">
        <v>13.375</v>
      </c>
      <c r="H21" s="40">
        <v>13.75</v>
      </c>
      <c r="I21" s="40">
        <v>5</v>
      </c>
      <c r="J21" s="40">
        <v>9.125</v>
      </c>
      <c r="K21" s="40">
        <v>8.5</v>
      </c>
      <c r="L21" s="40">
        <v>5</v>
      </c>
      <c r="M21" s="30">
        <f t="shared" si="0"/>
        <v>90.75</v>
      </c>
      <c r="N21" s="41">
        <v>500000</v>
      </c>
      <c r="O21" s="42" t="s">
        <v>52</v>
      </c>
      <c r="P21" s="43" t="s">
        <v>41</v>
      </c>
      <c r="Q21" s="44" t="s">
        <v>41</v>
      </c>
      <c r="R21" s="45">
        <v>0.26</v>
      </c>
      <c r="S21" s="52">
        <v>0.65</v>
      </c>
      <c r="T21" s="46" t="s">
        <v>66</v>
      </c>
      <c r="U21" s="46">
        <v>45900</v>
      </c>
    </row>
    <row r="22" spans="1:87" ht="13" customHeight="1" x14ac:dyDescent="0.25">
      <c r="A22" s="37" t="s">
        <v>67</v>
      </c>
      <c r="B22" s="37" t="s">
        <v>68</v>
      </c>
      <c r="C22" s="38" t="s">
        <v>69</v>
      </c>
      <c r="D22" s="39">
        <v>7530900</v>
      </c>
      <c r="E22" s="39">
        <v>4600000</v>
      </c>
      <c r="F22" s="40">
        <v>36.125</v>
      </c>
      <c r="G22" s="40">
        <v>13.875</v>
      </c>
      <c r="H22" s="40">
        <v>14.25</v>
      </c>
      <c r="I22" s="40">
        <v>4.625</v>
      </c>
      <c r="J22" s="40">
        <v>8.75</v>
      </c>
      <c r="K22" s="40">
        <v>9.25</v>
      </c>
      <c r="L22" s="40">
        <v>5</v>
      </c>
      <c r="M22" s="30">
        <f t="shared" si="0"/>
        <v>91.875</v>
      </c>
      <c r="N22" s="41">
        <v>4600000</v>
      </c>
      <c r="O22" s="42" t="s">
        <v>52</v>
      </c>
      <c r="P22" s="43" t="s">
        <v>41</v>
      </c>
      <c r="Q22" s="44" t="s">
        <v>41</v>
      </c>
      <c r="R22" s="45">
        <v>0.75</v>
      </c>
      <c r="S22" s="52">
        <v>0.75</v>
      </c>
      <c r="T22" s="46" t="s">
        <v>66</v>
      </c>
      <c r="U22" s="46">
        <v>45900</v>
      </c>
    </row>
    <row r="23" spans="1:87" ht="13" customHeight="1" x14ac:dyDescent="0.25">
      <c r="A23" s="37" t="s">
        <v>70</v>
      </c>
      <c r="B23" s="37" t="s">
        <v>71</v>
      </c>
      <c r="C23" s="38" t="s">
        <v>72</v>
      </c>
      <c r="D23" s="39">
        <v>153400</v>
      </c>
      <c r="E23" s="39">
        <v>120000</v>
      </c>
      <c r="F23" s="40">
        <v>35.125</v>
      </c>
      <c r="G23" s="40">
        <v>12.875</v>
      </c>
      <c r="H23" s="40">
        <v>12.5</v>
      </c>
      <c r="I23" s="40">
        <v>4.5</v>
      </c>
      <c r="J23" s="40">
        <v>8</v>
      </c>
      <c r="K23" s="40">
        <v>6.75</v>
      </c>
      <c r="L23" s="40">
        <v>5</v>
      </c>
      <c r="M23" s="40">
        <f t="shared" si="0"/>
        <v>84.75</v>
      </c>
      <c r="N23" s="41">
        <v>120000</v>
      </c>
      <c r="O23" s="42" t="s">
        <v>52</v>
      </c>
      <c r="P23" s="43" t="s">
        <v>41</v>
      </c>
      <c r="Q23" s="44" t="s">
        <v>41</v>
      </c>
      <c r="R23" s="45">
        <v>0.78</v>
      </c>
      <c r="S23" s="52">
        <v>0.9</v>
      </c>
      <c r="T23" s="46" t="s">
        <v>73</v>
      </c>
      <c r="U23" s="46">
        <v>45869</v>
      </c>
    </row>
    <row r="24" spans="1:87" s="73" customFormat="1" ht="12.75" customHeight="1" x14ac:dyDescent="0.25">
      <c r="A24" s="62" t="s">
        <v>75</v>
      </c>
      <c r="B24" s="63" t="s">
        <v>68</v>
      </c>
      <c r="C24" s="64" t="s">
        <v>69</v>
      </c>
      <c r="D24" s="65">
        <v>3062960</v>
      </c>
      <c r="E24" s="65">
        <v>450000</v>
      </c>
      <c r="F24" s="66">
        <v>31.571400000000001</v>
      </c>
      <c r="G24" s="66">
        <v>12.857100000000001</v>
      </c>
      <c r="H24" s="66">
        <v>12.7143</v>
      </c>
      <c r="I24" s="66">
        <v>4.2857000000000003</v>
      </c>
      <c r="J24" s="66">
        <v>4.2857000000000003</v>
      </c>
      <c r="K24" s="66">
        <v>6.1429</v>
      </c>
      <c r="L24" s="66">
        <v>5</v>
      </c>
      <c r="M24" s="40">
        <f t="shared" si="0"/>
        <v>76.857100000000003</v>
      </c>
      <c r="N24" s="67">
        <v>0</v>
      </c>
      <c r="O24" s="42"/>
      <c r="P24" s="69" t="s">
        <v>41</v>
      </c>
      <c r="Q24" s="68"/>
      <c r="R24" s="70">
        <v>0.15</v>
      </c>
      <c r="S24" s="68"/>
      <c r="T24" s="71" t="s">
        <v>76</v>
      </c>
      <c r="U24" s="69"/>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c r="CC24" s="72"/>
      <c r="CD24" s="72"/>
      <c r="CE24" s="72"/>
      <c r="CF24" s="72"/>
      <c r="CG24" s="72"/>
      <c r="CH24" s="72"/>
      <c r="CI24" s="72"/>
    </row>
    <row r="25" spans="1:87" s="73" customFormat="1" ht="12.75" customHeight="1" x14ac:dyDescent="0.25">
      <c r="A25" s="62" t="s">
        <v>77</v>
      </c>
      <c r="B25" s="63" t="s">
        <v>78</v>
      </c>
      <c r="C25" s="74" t="s">
        <v>79</v>
      </c>
      <c r="D25" s="65">
        <v>300000</v>
      </c>
      <c r="E25" s="65">
        <v>200000</v>
      </c>
      <c r="F25" s="66">
        <v>34.714300000000001</v>
      </c>
      <c r="G25" s="66">
        <v>11.428599999999999</v>
      </c>
      <c r="H25" s="66">
        <v>12.142899999999999</v>
      </c>
      <c r="I25" s="66">
        <v>4.8571</v>
      </c>
      <c r="J25" s="66">
        <v>5.8571</v>
      </c>
      <c r="K25" s="66">
        <v>8</v>
      </c>
      <c r="L25" s="66">
        <v>4</v>
      </c>
      <c r="M25" s="40">
        <f t="shared" si="0"/>
        <v>81</v>
      </c>
      <c r="N25" s="67">
        <v>120000</v>
      </c>
      <c r="O25" s="42" t="s">
        <v>52</v>
      </c>
      <c r="P25" s="69" t="s">
        <v>41</v>
      </c>
      <c r="Q25" s="68"/>
      <c r="R25" s="70">
        <v>0.67</v>
      </c>
      <c r="S25" s="68" t="s">
        <v>89</v>
      </c>
      <c r="T25" s="71" t="s">
        <v>80</v>
      </c>
      <c r="U25" s="46">
        <v>45900</v>
      </c>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c r="CC25" s="72"/>
      <c r="CD25" s="72"/>
      <c r="CE25" s="72"/>
      <c r="CF25" s="72"/>
      <c r="CG25" s="72"/>
      <c r="CH25" s="72"/>
      <c r="CI25" s="72"/>
    </row>
    <row r="26" spans="1:87" s="73" customFormat="1" ht="12.75" customHeight="1" x14ac:dyDescent="0.25">
      <c r="A26" s="62" t="s">
        <v>81</v>
      </c>
      <c r="B26" s="63" t="s">
        <v>82</v>
      </c>
      <c r="C26" s="75" t="s">
        <v>83</v>
      </c>
      <c r="D26" s="76">
        <v>143000</v>
      </c>
      <c r="E26" s="65">
        <v>119000</v>
      </c>
      <c r="F26" s="77">
        <v>33.571399999999997</v>
      </c>
      <c r="G26" s="77">
        <v>12.142899999999999</v>
      </c>
      <c r="H26" s="77">
        <v>12.142899999999999</v>
      </c>
      <c r="I26" s="77">
        <v>4.8571</v>
      </c>
      <c r="J26" s="77">
        <v>8.7142999999999997</v>
      </c>
      <c r="K26" s="77">
        <v>8.7142999999999997</v>
      </c>
      <c r="L26" s="77">
        <v>4</v>
      </c>
      <c r="M26" s="40">
        <f t="shared" si="0"/>
        <v>84.142899999999983</v>
      </c>
      <c r="N26" s="78">
        <v>119000</v>
      </c>
      <c r="O26" s="42" t="s">
        <v>52</v>
      </c>
      <c r="P26" s="80" t="s">
        <v>41</v>
      </c>
      <c r="Q26" s="79"/>
      <c r="R26" s="81">
        <v>0.83</v>
      </c>
      <c r="S26" s="79" t="s">
        <v>91</v>
      </c>
      <c r="T26" s="71" t="s">
        <v>84</v>
      </c>
      <c r="U26" s="46">
        <v>45869</v>
      </c>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2"/>
      <c r="CG26" s="72"/>
      <c r="CH26" s="72"/>
      <c r="CI26" s="72"/>
    </row>
    <row r="27" spans="1:87" s="73" customFormat="1" ht="12.75" customHeight="1" x14ac:dyDescent="0.25">
      <c r="A27" s="62" t="s">
        <v>85</v>
      </c>
      <c r="B27" s="82" t="s">
        <v>86</v>
      </c>
      <c r="C27" s="74" t="s">
        <v>87</v>
      </c>
      <c r="D27" s="65">
        <v>247900</v>
      </c>
      <c r="E27" s="65">
        <v>150000</v>
      </c>
      <c r="F27" s="77">
        <v>39.714300000000001</v>
      </c>
      <c r="G27" s="77">
        <v>14.142899999999999</v>
      </c>
      <c r="H27" s="77">
        <v>14.142899999999999</v>
      </c>
      <c r="I27" s="77">
        <v>5</v>
      </c>
      <c r="J27" s="77">
        <v>9.1428999999999991</v>
      </c>
      <c r="K27" s="77">
        <v>9.4285999999999994</v>
      </c>
      <c r="L27" s="77">
        <v>5</v>
      </c>
      <c r="M27" s="40">
        <f t="shared" si="0"/>
        <v>96.571600000000004</v>
      </c>
      <c r="N27" s="78">
        <v>150000</v>
      </c>
      <c r="O27" s="42" t="s">
        <v>52</v>
      </c>
      <c r="P27" s="80" t="s">
        <v>41</v>
      </c>
      <c r="Q27" s="79"/>
      <c r="R27" s="81">
        <v>0.61</v>
      </c>
      <c r="S27" s="79" t="s">
        <v>90</v>
      </c>
      <c r="T27" s="71" t="s">
        <v>84</v>
      </c>
      <c r="U27" s="46">
        <v>45900</v>
      </c>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c r="CC27" s="72"/>
      <c r="CD27" s="72"/>
      <c r="CE27" s="72"/>
      <c r="CF27" s="72"/>
      <c r="CG27" s="72"/>
      <c r="CH27" s="72"/>
      <c r="CI27" s="72"/>
    </row>
    <row r="28" spans="1:87" x14ac:dyDescent="0.35">
      <c r="D28" s="4">
        <f>SUM(D14:D23)</f>
        <v>14844318</v>
      </c>
      <c r="E28" s="4">
        <f>SUM(E14:E23)</f>
        <v>6035000</v>
      </c>
      <c r="N28" s="4">
        <f>SUM(N14:N27)</f>
        <v>6289000</v>
      </c>
      <c r="T28" s="5"/>
      <c r="U28" s="5"/>
    </row>
    <row r="29" spans="1:87" x14ac:dyDescent="0.35">
      <c r="E29" s="3"/>
      <c r="M29" s="2" t="s">
        <v>17</v>
      </c>
      <c r="N29" s="4">
        <f>13000000-N28</f>
        <v>6711000</v>
      </c>
    </row>
  </sheetData>
  <sortState xmlns:xlrd2="http://schemas.microsoft.com/office/spreadsheetml/2017/richdata2" ref="A14:U17">
    <sortCondition ref="A14:A17"/>
  </sortState>
  <mergeCells count="25">
    <mergeCell ref="A6:C6"/>
    <mergeCell ref="S11:S12"/>
    <mergeCell ref="T11:T12"/>
    <mergeCell ref="U11:U12"/>
    <mergeCell ref="A11:A13"/>
    <mergeCell ref="B11:B13"/>
    <mergeCell ref="C11:C13"/>
    <mergeCell ref="D11:D13"/>
    <mergeCell ref="E11:E13"/>
    <mergeCell ref="D7:M7"/>
    <mergeCell ref="D8:M8"/>
    <mergeCell ref="F11:F12"/>
    <mergeCell ref="G11:G12"/>
    <mergeCell ref="D9:M9"/>
    <mergeCell ref="H11:H12"/>
    <mergeCell ref="R11:R12"/>
    <mergeCell ref="N11:N12"/>
    <mergeCell ref="O11:O12"/>
    <mergeCell ref="P11:P12"/>
    <mergeCell ref="Q11:Q12"/>
    <mergeCell ref="I11:I12"/>
    <mergeCell ref="J11:J12"/>
    <mergeCell ref="K11:K12"/>
    <mergeCell ref="L11:L12"/>
    <mergeCell ref="M11:M12"/>
  </mergeCells>
  <dataValidations count="4">
    <dataValidation type="decimal" operator="lessThanOrEqual" allowBlank="1" showInputMessage="1" showErrorMessage="1" error="max. 40" sqref="F14:F27" xr:uid="{00000000-0002-0000-0000-000000000000}">
      <formula1>40</formula1>
    </dataValidation>
    <dataValidation type="decimal" operator="lessThanOrEqual" allowBlank="1" showInputMessage="1" showErrorMessage="1" error="max. 15" sqref="G14:H27" xr:uid="{00000000-0002-0000-0000-000001000000}">
      <formula1>15</formula1>
    </dataValidation>
    <dataValidation type="decimal" operator="lessThanOrEqual" allowBlank="1" showInputMessage="1" showErrorMessage="1" error="max. 10" sqref="J14:K27" xr:uid="{00000000-0002-0000-0000-000002000000}">
      <formula1>10</formula1>
    </dataValidation>
    <dataValidation type="decimal" operator="lessThanOrEqual" allowBlank="1" showInputMessage="1" showErrorMessage="1" error="max. 5" sqref="L14:L27 I14:I27" xr:uid="{00000000-0002-0000-0000-000003000000}">
      <formula1>5</formula1>
    </dataValidation>
  </dataValidations>
  <pageMargins left="0.7" right="0.7" top="0.78740157499999996" bottom="0.78740157499999996" header="0.3" footer="0.3"/>
  <pageSetup scale="3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CCFAA-E919-43AC-A092-C013BC2BB9D6}">
  <dimension ref="A1:BZ29"/>
  <sheetViews>
    <sheetView zoomScale="80" zoomScaleNormal="80" workbookViewId="0"/>
  </sheetViews>
  <sheetFormatPr defaultColWidth="9.1796875" defaultRowHeight="12" x14ac:dyDescent="0.35"/>
  <cols>
    <col min="1" max="1" width="11.54296875" style="2" customWidth="1"/>
    <col min="2" max="2" width="30" style="2" bestFit="1" customWidth="1"/>
    <col min="3" max="3" width="43.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38.25" customHeight="1" x14ac:dyDescent="0.35">
      <c r="A1" s="1" t="s">
        <v>29</v>
      </c>
    </row>
    <row r="2" spans="1:78" ht="15" customHeight="1" x14ac:dyDescent="0.35">
      <c r="A2" s="6" t="s">
        <v>36</v>
      </c>
      <c r="D2" s="6" t="s">
        <v>21</v>
      </c>
    </row>
    <row r="3" spans="1:78" ht="15" customHeight="1" x14ac:dyDescent="0.35">
      <c r="A3" s="6" t="s">
        <v>31</v>
      </c>
      <c r="D3" s="2" t="s">
        <v>28</v>
      </c>
    </row>
    <row r="4" spans="1:78" ht="15" customHeight="1" x14ac:dyDescent="0.35">
      <c r="A4" s="6" t="s">
        <v>37</v>
      </c>
    </row>
    <row r="5" spans="1:78" ht="15" customHeight="1" x14ac:dyDescent="0.35">
      <c r="A5" s="6" t="s">
        <v>54</v>
      </c>
    </row>
    <row r="6" spans="1:78" ht="15" customHeight="1" x14ac:dyDescent="0.35">
      <c r="A6" s="57" t="s">
        <v>32</v>
      </c>
      <c r="B6" s="57"/>
      <c r="C6" s="57"/>
      <c r="D6" s="6" t="s">
        <v>22</v>
      </c>
    </row>
    <row r="7" spans="1:78" ht="26.25" customHeight="1" x14ac:dyDescent="0.35">
      <c r="A7" s="6" t="s">
        <v>30</v>
      </c>
      <c r="D7" s="61" t="s">
        <v>33</v>
      </c>
      <c r="E7" s="61"/>
      <c r="F7" s="61"/>
      <c r="G7" s="61"/>
      <c r="H7" s="61"/>
      <c r="I7" s="61"/>
      <c r="J7" s="61"/>
      <c r="K7" s="61"/>
      <c r="L7" s="61"/>
      <c r="M7" s="61"/>
    </row>
    <row r="8" spans="1:78" ht="26.25" customHeight="1" x14ac:dyDescent="0.35">
      <c r="D8" s="61" t="s">
        <v>34</v>
      </c>
      <c r="E8" s="61"/>
      <c r="F8" s="61"/>
      <c r="G8" s="61"/>
      <c r="H8" s="61"/>
      <c r="I8" s="61"/>
      <c r="J8" s="61"/>
      <c r="K8" s="61"/>
      <c r="L8" s="61"/>
      <c r="M8" s="61"/>
    </row>
    <row r="9" spans="1:78" ht="26.15" customHeight="1" x14ac:dyDescent="0.35">
      <c r="D9" s="61" t="s">
        <v>35</v>
      </c>
      <c r="E9" s="61"/>
      <c r="F9" s="61"/>
      <c r="G9" s="61"/>
      <c r="H9" s="61"/>
      <c r="I9" s="61"/>
      <c r="J9" s="61"/>
      <c r="K9" s="61"/>
      <c r="L9" s="61"/>
      <c r="M9" s="61"/>
    </row>
    <row r="10" spans="1:78" ht="15" customHeight="1" x14ac:dyDescent="0.35">
      <c r="A10" s="6"/>
    </row>
    <row r="11" spans="1:78" ht="26.5" customHeight="1" x14ac:dyDescent="0.35">
      <c r="A11" s="56" t="s">
        <v>0</v>
      </c>
      <c r="B11" s="56" t="s">
        <v>1</v>
      </c>
      <c r="C11" s="56" t="s">
        <v>16</v>
      </c>
      <c r="D11" s="56" t="s">
        <v>13</v>
      </c>
      <c r="E11" s="59" t="s">
        <v>2</v>
      </c>
      <c r="F11" s="56" t="s">
        <v>26</v>
      </c>
      <c r="G11" s="56" t="s">
        <v>14</v>
      </c>
      <c r="H11" s="56" t="s">
        <v>15</v>
      </c>
      <c r="I11" s="56" t="s">
        <v>24</v>
      </c>
      <c r="J11" s="56" t="s">
        <v>25</v>
      </c>
      <c r="K11" s="56" t="s">
        <v>27</v>
      </c>
      <c r="L11" s="56" t="s">
        <v>3</v>
      </c>
      <c r="M11" s="56" t="s">
        <v>4</v>
      </c>
    </row>
    <row r="12" spans="1:78" ht="59.5" customHeight="1" x14ac:dyDescent="0.35">
      <c r="A12" s="56"/>
      <c r="B12" s="56"/>
      <c r="C12" s="56"/>
      <c r="D12" s="56"/>
      <c r="E12" s="59"/>
      <c r="F12" s="56"/>
      <c r="G12" s="56"/>
      <c r="H12" s="56"/>
      <c r="I12" s="56"/>
      <c r="J12" s="56"/>
      <c r="K12" s="56"/>
      <c r="L12" s="56"/>
      <c r="M12" s="56"/>
    </row>
    <row r="13" spans="1:78" ht="42" customHeight="1" x14ac:dyDescent="0.35">
      <c r="A13" s="58"/>
      <c r="B13" s="58"/>
      <c r="C13" s="58"/>
      <c r="D13" s="58"/>
      <c r="E13" s="60"/>
      <c r="F13" s="7" t="s">
        <v>23</v>
      </c>
      <c r="G13" s="7" t="s">
        <v>18</v>
      </c>
      <c r="H13" s="7" t="s">
        <v>18</v>
      </c>
      <c r="I13" s="7" t="s">
        <v>19</v>
      </c>
      <c r="J13" s="7" t="s">
        <v>20</v>
      </c>
      <c r="K13" s="7" t="s">
        <v>20</v>
      </c>
      <c r="L13" s="7" t="s">
        <v>19</v>
      </c>
      <c r="M13" s="7"/>
    </row>
    <row r="14" spans="1:78" s="23" customFormat="1" ht="12.75" customHeight="1" x14ac:dyDescent="0.25">
      <c r="A14" s="26" t="s">
        <v>38</v>
      </c>
      <c r="B14" s="9" t="s">
        <v>40</v>
      </c>
      <c r="C14" s="9" t="s">
        <v>39</v>
      </c>
      <c r="D14" s="10">
        <v>157000</v>
      </c>
      <c r="E14" s="11">
        <v>100000</v>
      </c>
      <c r="F14" s="12">
        <v>0</v>
      </c>
      <c r="G14" s="12">
        <v>0</v>
      </c>
      <c r="H14" s="12">
        <v>0</v>
      </c>
      <c r="I14" s="12">
        <v>0</v>
      </c>
      <c r="J14" s="12">
        <v>0</v>
      </c>
      <c r="K14" s="12">
        <v>0</v>
      </c>
      <c r="L14" s="12">
        <v>0</v>
      </c>
      <c r="M14" s="12">
        <v>0</v>
      </c>
      <c r="N14" s="2" t="s">
        <v>53</v>
      </c>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23" customFormat="1" ht="12.75" customHeight="1" x14ac:dyDescent="0.25">
      <c r="A15" s="17" t="s">
        <v>42</v>
      </c>
      <c r="B15" s="17" t="s">
        <v>45</v>
      </c>
      <c r="C15" s="18" t="s">
        <v>48</v>
      </c>
      <c r="D15" s="11">
        <v>125000</v>
      </c>
      <c r="E15" s="11">
        <v>100000</v>
      </c>
      <c r="F15" s="12">
        <v>0</v>
      </c>
      <c r="G15" s="12">
        <v>0</v>
      </c>
      <c r="H15" s="12">
        <v>0</v>
      </c>
      <c r="I15" s="12">
        <v>0</v>
      </c>
      <c r="J15" s="12">
        <v>0</v>
      </c>
      <c r="K15" s="12">
        <v>0</v>
      </c>
      <c r="L15" s="12">
        <v>0</v>
      </c>
      <c r="M15" s="12">
        <v>0</v>
      </c>
      <c r="N15" s="2" t="s">
        <v>53</v>
      </c>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23" customFormat="1" ht="12.75" customHeight="1" x14ac:dyDescent="0.25">
      <c r="A16" s="17" t="s">
        <v>43</v>
      </c>
      <c r="B16" s="17" t="s">
        <v>46</v>
      </c>
      <c r="C16" s="18" t="s">
        <v>49</v>
      </c>
      <c r="D16" s="11">
        <v>354448</v>
      </c>
      <c r="E16" s="11">
        <v>120000</v>
      </c>
      <c r="F16" s="12">
        <v>0</v>
      </c>
      <c r="G16" s="12">
        <v>0</v>
      </c>
      <c r="H16" s="12">
        <v>0</v>
      </c>
      <c r="I16" s="12">
        <v>0</v>
      </c>
      <c r="J16" s="12">
        <v>0</v>
      </c>
      <c r="K16" s="12">
        <v>0</v>
      </c>
      <c r="L16" s="12">
        <v>0</v>
      </c>
      <c r="M16" s="12">
        <v>0</v>
      </c>
      <c r="N16" s="2" t="s">
        <v>53</v>
      </c>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23" customFormat="1" ht="12.75" customHeight="1" x14ac:dyDescent="0.25">
      <c r="A17" s="17" t="s">
        <v>44</v>
      </c>
      <c r="B17" s="17" t="s">
        <v>47</v>
      </c>
      <c r="C17" s="18" t="s">
        <v>50</v>
      </c>
      <c r="D17" s="11">
        <v>1151450</v>
      </c>
      <c r="E17" s="11">
        <v>150000</v>
      </c>
      <c r="F17" s="12">
        <v>0</v>
      </c>
      <c r="G17" s="12">
        <v>0</v>
      </c>
      <c r="H17" s="12">
        <v>0</v>
      </c>
      <c r="I17" s="12">
        <v>0</v>
      </c>
      <c r="J17" s="12">
        <v>0</v>
      </c>
      <c r="K17" s="12">
        <v>0</v>
      </c>
      <c r="L17" s="12">
        <v>0</v>
      </c>
      <c r="M17" s="12">
        <v>0</v>
      </c>
      <c r="N17" s="2" t="s">
        <v>53</v>
      </c>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ht="12.75" customHeight="1" x14ac:dyDescent="0.25">
      <c r="A18" s="37" t="s">
        <v>55</v>
      </c>
      <c r="B18" s="37" t="s">
        <v>56</v>
      </c>
      <c r="C18" s="38" t="s">
        <v>57</v>
      </c>
      <c r="D18" s="39">
        <v>2732880</v>
      </c>
      <c r="E18" s="39">
        <v>150000</v>
      </c>
      <c r="F18" s="50">
        <v>32</v>
      </c>
      <c r="G18" s="50">
        <v>15</v>
      </c>
      <c r="H18" s="50">
        <v>13</v>
      </c>
      <c r="I18" s="50">
        <v>5</v>
      </c>
      <c r="J18" s="50">
        <v>9</v>
      </c>
      <c r="K18" s="50">
        <v>8</v>
      </c>
      <c r="L18" s="50">
        <v>5</v>
      </c>
      <c r="M18" s="51">
        <v>87</v>
      </c>
    </row>
    <row r="19" spans="1:78" ht="12.75" customHeight="1" x14ac:dyDescent="0.25">
      <c r="A19" s="37" t="s">
        <v>58</v>
      </c>
      <c r="B19" s="37" t="s">
        <v>59</v>
      </c>
      <c r="C19" s="38" t="s">
        <v>60</v>
      </c>
      <c r="D19" s="39">
        <v>511900</v>
      </c>
      <c r="E19" s="39">
        <v>45000</v>
      </c>
      <c r="F19" s="50">
        <v>32</v>
      </c>
      <c r="G19" s="50">
        <v>15</v>
      </c>
      <c r="H19" s="50">
        <v>13</v>
      </c>
      <c r="I19" s="50">
        <v>5</v>
      </c>
      <c r="J19" s="50">
        <v>9</v>
      </c>
      <c r="K19" s="50">
        <v>8</v>
      </c>
      <c r="L19" s="50">
        <v>5</v>
      </c>
      <c r="M19" s="51">
        <v>87</v>
      </c>
    </row>
    <row r="20" spans="1:78" ht="12.75" customHeight="1" x14ac:dyDescent="0.25">
      <c r="A20" s="37" t="s">
        <v>61</v>
      </c>
      <c r="B20" s="37" t="s">
        <v>62</v>
      </c>
      <c r="C20" s="38" t="s">
        <v>63</v>
      </c>
      <c r="D20" s="39">
        <v>234690</v>
      </c>
      <c r="E20" s="39">
        <v>150000</v>
      </c>
      <c r="F20" s="50">
        <v>37</v>
      </c>
      <c r="G20" s="50">
        <v>15</v>
      </c>
      <c r="H20" s="50">
        <v>13</v>
      </c>
      <c r="I20" s="50">
        <v>5</v>
      </c>
      <c r="J20" s="50">
        <v>9</v>
      </c>
      <c r="K20" s="50">
        <v>8</v>
      </c>
      <c r="L20" s="50">
        <v>5</v>
      </c>
      <c r="M20" s="51">
        <v>92</v>
      </c>
    </row>
    <row r="21" spans="1:78" ht="12.75" customHeight="1" x14ac:dyDescent="0.25">
      <c r="A21" s="37" t="s">
        <v>64</v>
      </c>
      <c r="B21" s="37" t="s">
        <v>62</v>
      </c>
      <c r="C21" s="38" t="s">
        <v>65</v>
      </c>
      <c r="D21" s="39">
        <v>1892650</v>
      </c>
      <c r="E21" s="39">
        <v>500000</v>
      </c>
      <c r="F21" s="50">
        <v>37</v>
      </c>
      <c r="G21" s="50">
        <v>15</v>
      </c>
      <c r="H21" s="50">
        <v>13</v>
      </c>
      <c r="I21" s="50">
        <v>5</v>
      </c>
      <c r="J21" s="50">
        <v>9</v>
      </c>
      <c r="K21" s="50">
        <v>8</v>
      </c>
      <c r="L21" s="50">
        <v>5</v>
      </c>
      <c r="M21" s="51">
        <v>92</v>
      </c>
    </row>
    <row r="22" spans="1:78" ht="12.75" customHeight="1" x14ac:dyDescent="0.25">
      <c r="A22" s="37" t="s">
        <v>67</v>
      </c>
      <c r="B22" s="37" t="s">
        <v>68</v>
      </c>
      <c r="C22" s="38" t="s">
        <v>69</v>
      </c>
      <c r="D22" s="39">
        <v>7530900</v>
      </c>
      <c r="E22" s="39">
        <v>4600000</v>
      </c>
      <c r="F22" s="50">
        <v>40</v>
      </c>
      <c r="G22" s="50">
        <v>15</v>
      </c>
      <c r="H22" s="50">
        <v>13</v>
      </c>
      <c r="I22" s="50">
        <v>5</v>
      </c>
      <c r="J22" s="50">
        <v>9</v>
      </c>
      <c r="K22" s="50">
        <v>8</v>
      </c>
      <c r="L22" s="50">
        <v>5</v>
      </c>
      <c r="M22" s="51">
        <v>95</v>
      </c>
    </row>
    <row r="23" spans="1:78" ht="12.75" customHeight="1" x14ac:dyDescent="0.25">
      <c r="A23" s="37" t="s">
        <v>70</v>
      </c>
      <c r="B23" s="37" t="s">
        <v>71</v>
      </c>
      <c r="C23" s="38" t="s">
        <v>72</v>
      </c>
      <c r="D23" s="39">
        <v>153400</v>
      </c>
      <c r="E23" s="39">
        <v>120000</v>
      </c>
      <c r="F23" s="50">
        <v>37</v>
      </c>
      <c r="G23" s="50">
        <v>15</v>
      </c>
      <c r="H23" s="50">
        <v>13</v>
      </c>
      <c r="I23" s="50">
        <v>5</v>
      </c>
      <c r="J23" s="50">
        <v>9</v>
      </c>
      <c r="K23" s="50">
        <v>8</v>
      </c>
      <c r="L23" s="50">
        <v>5</v>
      </c>
      <c r="M23" s="51">
        <v>92</v>
      </c>
    </row>
    <row r="24" spans="1:78" ht="12.75" customHeight="1" x14ac:dyDescent="0.25">
      <c r="A24" s="37" t="s">
        <v>75</v>
      </c>
      <c r="B24" s="37" t="s">
        <v>68</v>
      </c>
      <c r="C24" s="37" t="s">
        <v>69</v>
      </c>
      <c r="D24" s="39">
        <v>3062960</v>
      </c>
      <c r="E24" s="39">
        <v>450000</v>
      </c>
      <c r="F24" s="50">
        <v>28</v>
      </c>
      <c r="G24" s="50">
        <v>13</v>
      </c>
      <c r="H24" s="50">
        <v>12</v>
      </c>
      <c r="I24" s="50">
        <v>3</v>
      </c>
      <c r="J24" s="50">
        <v>7</v>
      </c>
      <c r="K24" s="50">
        <v>8</v>
      </c>
      <c r="L24" s="50">
        <v>5</v>
      </c>
      <c r="M24" s="51">
        <v>92</v>
      </c>
    </row>
    <row r="25" spans="1:78" ht="12.75" customHeight="1" x14ac:dyDescent="0.25">
      <c r="A25" s="37" t="s">
        <v>77</v>
      </c>
      <c r="B25" s="37" t="s">
        <v>78</v>
      </c>
      <c r="C25" s="37" t="s">
        <v>79</v>
      </c>
      <c r="D25" s="39">
        <v>300000</v>
      </c>
      <c r="E25" s="39">
        <v>200000</v>
      </c>
      <c r="F25" s="50">
        <v>34</v>
      </c>
      <c r="G25" s="50">
        <v>11</v>
      </c>
      <c r="H25" s="50">
        <v>12</v>
      </c>
      <c r="I25" s="50">
        <v>4</v>
      </c>
      <c r="J25" s="50">
        <v>8</v>
      </c>
      <c r="K25" s="50">
        <v>8</v>
      </c>
      <c r="L25" s="50">
        <v>4</v>
      </c>
      <c r="M25" s="51">
        <v>92</v>
      </c>
    </row>
    <row r="26" spans="1:78" ht="12.75" customHeight="1" x14ac:dyDescent="0.25">
      <c r="A26" s="37" t="s">
        <v>81</v>
      </c>
      <c r="B26" s="37" t="s">
        <v>82</v>
      </c>
      <c r="C26" s="37" t="s">
        <v>83</v>
      </c>
      <c r="D26" s="39">
        <v>143000</v>
      </c>
      <c r="E26" s="39">
        <v>119000</v>
      </c>
      <c r="F26" s="50">
        <v>34</v>
      </c>
      <c r="G26" s="50">
        <v>12</v>
      </c>
      <c r="H26" s="50">
        <v>12</v>
      </c>
      <c r="I26" s="50">
        <v>4</v>
      </c>
      <c r="J26" s="50">
        <v>8</v>
      </c>
      <c r="K26" s="50">
        <v>8</v>
      </c>
      <c r="L26" s="50">
        <v>4</v>
      </c>
      <c r="M26" s="51">
        <v>92</v>
      </c>
    </row>
    <row r="27" spans="1:78" ht="12.75" customHeight="1" x14ac:dyDescent="0.25">
      <c r="A27" s="37" t="s">
        <v>85</v>
      </c>
      <c r="B27" s="37" t="s">
        <v>86</v>
      </c>
      <c r="C27" s="37" t="s">
        <v>87</v>
      </c>
      <c r="D27" s="39">
        <v>247900</v>
      </c>
      <c r="E27" s="39">
        <v>150000</v>
      </c>
      <c r="F27" s="50">
        <v>40</v>
      </c>
      <c r="G27" s="50">
        <v>15</v>
      </c>
      <c r="H27" s="50">
        <v>15</v>
      </c>
      <c r="I27" s="50">
        <v>5</v>
      </c>
      <c r="J27" s="50">
        <v>10</v>
      </c>
      <c r="K27" s="50">
        <v>10</v>
      </c>
      <c r="L27" s="50">
        <v>5</v>
      </c>
      <c r="M27" s="51">
        <v>92</v>
      </c>
    </row>
    <row r="28" spans="1:78" x14ac:dyDescent="0.35">
      <c r="D28" s="4">
        <f>SUM(D14:D23)</f>
        <v>14844318</v>
      </c>
      <c r="E28" s="4">
        <f>SUM(E14:E23)</f>
        <v>6035000</v>
      </c>
    </row>
    <row r="29" spans="1:78" x14ac:dyDescent="0.35">
      <c r="E29" s="3"/>
    </row>
  </sheetData>
  <mergeCells count="17">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s>
  <dataValidations count="4">
    <dataValidation type="decimal" operator="lessThanOrEqual" allowBlank="1" showInputMessage="1" showErrorMessage="1" error="max. 40" sqref="F14:M17 F18:F27" xr:uid="{227AEC6D-FCEB-4B19-A5B7-71D1715417F1}">
      <formula1>40</formula1>
    </dataValidation>
    <dataValidation type="decimal" operator="lessThanOrEqual" allowBlank="1" showInputMessage="1" showErrorMessage="1" error="max. 15" sqref="G18:H27" xr:uid="{6FD3A87E-25E5-4986-9F3B-2EC5ECCA43BF}">
      <formula1>15</formula1>
    </dataValidation>
    <dataValidation type="decimal" operator="lessThanOrEqual" allowBlank="1" showInputMessage="1" showErrorMessage="1" error="max. 10" sqref="J18:K27" xr:uid="{567A6DED-E833-4C34-B5AF-909DEA73C203}">
      <formula1>10</formula1>
    </dataValidation>
    <dataValidation type="decimal" operator="lessThanOrEqual" allowBlank="1" showInputMessage="1" showErrorMessage="1" error="max. 5" sqref="I18:I27 L18:L27" xr:uid="{687FE9E8-8771-4D05-A53F-A6B7F277A15A}">
      <formula1>5</formula1>
    </dataValidation>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025BD-E370-4A30-8134-BEDFEC929C69}">
  <dimension ref="A1:BZ29"/>
  <sheetViews>
    <sheetView zoomScale="80" zoomScaleNormal="80" workbookViewId="0"/>
  </sheetViews>
  <sheetFormatPr defaultColWidth="9.1796875" defaultRowHeight="12" x14ac:dyDescent="0.35"/>
  <cols>
    <col min="1" max="1" width="11.54296875" style="2" customWidth="1"/>
    <col min="2" max="2" width="30" style="2" bestFit="1" customWidth="1"/>
    <col min="3" max="3" width="43.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38.25" customHeight="1" x14ac:dyDescent="0.35">
      <c r="A1" s="1" t="s">
        <v>29</v>
      </c>
    </row>
    <row r="2" spans="1:78" ht="15" customHeight="1" x14ac:dyDescent="0.35">
      <c r="A2" s="6" t="s">
        <v>36</v>
      </c>
      <c r="D2" s="6" t="s">
        <v>21</v>
      </c>
    </row>
    <row r="3" spans="1:78" ht="15" customHeight="1" x14ac:dyDescent="0.35">
      <c r="A3" s="6" t="s">
        <v>31</v>
      </c>
      <c r="D3" s="2" t="s">
        <v>28</v>
      </c>
    </row>
    <row r="4" spans="1:78" ht="15" customHeight="1" x14ac:dyDescent="0.35">
      <c r="A4" s="6" t="s">
        <v>37</v>
      </c>
    </row>
    <row r="5" spans="1:78" ht="15" customHeight="1" x14ac:dyDescent="0.35">
      <c r="A5" s="6" t="s">
        <v>54</v>
      </c>
    </row>
    <row r="6" spans="1:78" ht="15" customHeight="1" x14ac:dyDescent="0.35">
      <c r="A6" s="57" t="s">
        <v>32</v>
      </c>
      <c r="B6" s="57"/>
      <c r="C6" s="57"/>
      <c r="D6" s="6" t="s">
        <v>22</v>
      </c>
    </row>
    <row r="7" spans="1:78" ht="26.25" customHeight="1" x14ac:dyDescent="0.35">
      <c r="A7" s="6" t="s">
        <v>30</v>
      </c>
      <c r="D7" s="61" t="s">
        <v>33</v>
      </c>
      <c r="E7" s="61"/>
      <c r="F7" s="61"/>
      <c r="G7" s="61"/>
      <c r="H7" s="61"/>
      <c r="I7" s="61"/>
      <c r="J7" s="61"/>
      <c r="K7" s="61"/>
      <c r="L7" s="61"/>
      <c r="M7" s="61"/>
    </row>
    <row r="8" spans="1:78" ht="26.25" customHeight="1" x14ac:dyDescent="0.35">
      <c r="D8" s="61" t="s">
        <v>34</v>
      </c>
      <c r="E8" s="61"/>
      <c r="F8" s="61"/>
      <c r="G8" s="61"/>
      <c r="H8" s="61"/>
      <c r="I8" s="61"/>
      <c r="J8" s="61"/>
      <c r="K8" s="61"/>
      <c r="L8" s="61"/>
      <c r="M8" s="61"/>
    </row>
    <row r="9" spans="1:78" ht="26.15" customHeight="1" x14ac:dyDescent="0.35">
      <c r="D9" s="61" t="s">
        <v>35</v>
      </c>
      <c r="E9" s="61"/>
      <c r="F9" s="61"/>
      <c r="G9" s="61"/>
      <c r="H9" s="61"/>
      <c r="I9" s="61"/>
      <c r="J9" s="61"/>
      <c r="K9" s="61"/>
      <c r="L9" s="61"/>
      <c r="M9" s="61"/>
    </row>
    <row r="10" spans="1:78" ht="15" customHeight="1" x14ac:dyDescent="0.35">
      <c r="A10" s="6"/>
    </row>
    <row r="11" spans="1:78" ht="26.5" customHeight="1" x14ac:dyDescent="0.35">
      <c r="A11" s="56" t="s">
        <v>0</v>
      </c>
      <c r="B11" s="56" t="s">
        <v>1</v>
      </c>
      <c r="C11" s="56" t="s">
        <v>16</v>
      </c>
      <c r="D11" s="56" t="s">
        <v>13</v>
      </c>
      <c r="E11" s="59" t="s">
        <v>2</v>
      </c>
      <c r="F11" s="56" t="s">
        <v>26</v>
      </c>
      <c r="G11" s="56" t="s">
        <v>14</v>
      </c>
      <c r="H11" s="56" t="s">
        <v>15</v>
      </c>
      <c r="I11" s="56" t="s">
        <v>24</v>
      </c>
      <c r="J11" s="56" t="s">
        <v>25</v>
      </c>
      <c r="K11" s="56" t="s">
        <v>27</v>
      </c>
      <c r="L11" s="56" t="s">
        <v>3</v>
      </c>
      <c r="M11" s="56" t="s">
        <v>4</v>
      </c>
    </row>
    <row r="12" spans="1:78" ht="59.5" customHeight="1" x14ac:dyDescent="0.35">
      <c r="A12" s="56"/>
      <c r="B12" s="56"/>
      <c r="C12" s="56"/>
      <c r="D12" s="56"/>
      <c r="E12" s="59"/>
      <c r="F12" s="56"/>
      <c r="G12" s="56"/>
      <c r="H12" s="56"/>
      <c r="I12" s="56"/>
      <c r="J12" s="56"/>
      <c r="K12" s="56"/>
      <c r="L12" s="56"/>
      <c r="M12" s="56"/>
    </row>
    <row r="13" spans="1:78" ht="42" customHeight="1" x14ac:dyDescent="0.35">
      <c r="A13" s="58"/>
      <c r="B13" s="58"/>
      <c r="C13" s="58"/>
      <c r="D13" s="58"/>
      <c r="E13" s="60"/>
      <c r="F13" s="7" t="s">
        <v>23</v>
      </c>
      <c r="G13" s="7" t="s">
        <v>18</v>
      </c>
      <c r="H13" s="7" t="s">
        <v>18</v>
      </c>
      <c r="I13" s="7" t="s">
        <v>19</v>
      </c>
      <c r="J13" s="7" t="s">
        <v>20</v>
      </c>
      <c r="K13" s="7" t="s">
        <v>20</v>
      </c>
      <c r="L13" s="7" t="s">
        <v>19</v>
      </c>
      <c r="M13" s="7"/>
    </row>
    <row r="14" spans="1:78" s="23" customFormat="1" ht="12.75" customHeight="1" x14ac:dyDescent="0.25">
      <c r="A14" s="26" t="s">
        <v>38</v>
      </c>
      <c r="B14" s="9" t="s">
        <v>40</v>
      </c>
      <c r="C14" s="9" t="s">
        <v>39</v>
      </c>
      <c r="D14" s="10">
        <v>157000</v>
      </c>
      <c r="E14" s="11">
        <v>100000</v>
      </c>
      <c r="F14" s="12">
        <v>32</v>
      </c>
      <c r="G14" s="12">
        <v>11</v>
      </c>
      <c r="H14" s="12">
        <v>12</v>
      </c>
      <c r="I14" s="12">
        <v>5</v>
      </c>
      <c r="J14" s="12">
        <v>7</v>
      </c>
      <c r="K14" s="12">
        <v>7</v>
      </c>
      <c r="L14" s="12">
        <v>3</v>
      </c>
      <c r="M14" s="12">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23" customFormat="1" ht="12.75" customHeight="1" x14ac:dyDescent="0.25">
      <c r="A15" s="17" t="s">
        <v>42</v>
      </c>
      <c r="B15" s="17" t="s">
        <v>45</v>
      </c>
      <c r="C15" s="18" t="s">
        <v>48</v>
      </c>
      <c r="D15" s="11">
        <v>125000</v>
      </c>
      <c r="E15" s="11">
        <v>100000</v>
      </c>
      <c r="F15" s="12">
        <v>30</v>
      </c>
      <c r="G15" s="12">
        <v>10</v>
      </c>
      <c r="H15" s="12">
        <v>12</v>
      </c>
      <c r="I15" s="12">
        <v>5</v>
      </c>
      <c r="J15" s="12">
        <v>9</v>
      </c>
      <c r="K15" s="12">
        <v>9</v>
      </c>
      <c r="L15" s="12">
        <v>2</v>
      </c>
      <c r="M15" s="19">
        <f t="shared" ref="M15:M27"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23" customFormat="1" ht="12.75" customHeight="1" x14ac:dyDescent="0.25">
      <c r="A16" s="17" t="s">
        <v>43</v>
      </c>
      <c r="B16" s="17" t="s">
        <v>46</v>
      </c>
      <c r="C16" s="18" t="s">
        <v>49</v>
      </c>
      <c r="D16" s="11">
        <v>354448</v>
      </c>
      <c r="E16" s="11">
        <v>120000</v>
      </c>
      <c r="F16" s="12">
        <v>33</v>
      </c>
      <c r="G16" s="12">
        <v>13</v>
      </c>
      <c r="H16" s="12">
        <v>12</v>
      </c>
      <c r="I16" s="12">
        <v>4</v>
      </c>
      <c r="J16" s="12">
        <v>5</v>
      </c>
      <c r="K16" s="12">
        <v>4</v>
      </c>
      <c r="L16" s="12">
        <v>4</v>
      </c>
      <c r="M16" s="19">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23" customFormat="1" ht="12.75" customHeight="1" x14ac:dyDescent="0.25">
      <c r="A17" s="27" t="s">
        <v>44</v>
      </c>
      <c r="B17" s="27" t="s">
        <v>47</v>
      </c>
      <c r="C17" s="28" t="s">
        <v>50</v>
      </c>
      <c r="D17" s="29">
        <v>1151450</v>
      </c>
      <c r="E17" s="47">
        <v>150000</v>
      </c>
      <c r="F17" s="48">
        <v>33</v>
      </c>
      <c r="G17" s="48">
        <v>14</v>
      </c>
      <c r="H17" s="48">
        <v>12</v>
      </c>
      <c r="I17" s="48">
        <v>4</v>
      </c>
      <c r="J17" s="48">
        <v>5</v>
      </c>
      <c r="K17" s="48">
        <v>4</v>
      </c>
      <c r="L17" s="48">
        <v>4</v>
      </c>
      <c r="M17" s="49">
        <f t="shared" si="0"/>
        <v>76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ht="12.75" customHeight="1" x14ac:dyDescent="0.25">
      <c r="A18" s="37" t="s">
        <v>55</v>
      </c>
      <c r="B18" s="37" t="s">
        <v>56</v>
      </c>
      <c r="C18" s="38" t="s">
        <v>57</v>
      </c>
      <c r="D18" s="39">
        <v>2732880</v>
      </c>
      <c r="E18" s="39">
        <v>150000</v>
      </c>
      <c r="F18" s="50">
        <v>35</v>
      </c>
      <c r="G18" s="50">
        <v>14</v>
      </c>
      <c r="H18" s="50">
        <v>13</v>
      </c>
      <c r="I18" s="50">
        <v>5</v>
      </c>
      <c r="J18" s="50">
        <v>9</v>
      </c>
      <c r="K18" s="50">
        <v>9</v>
      </c>
      <c r="L18" s="50">
        <v>5</v>
      </c>
      <c r="M18" s="49">
        <f t="shared" si="0"/>
        <v>90</v>
      </c>
    </row>
    <row r="19" spans="1:78" ht="12.75" customHeight="1" x14ac:dyDescent="0.25">
      <c r="A19" s="37" t="s">
        <v>58</v>
      </c>
      <c r="B19" s="37" t="s">
        <v>59</v>
      </c>
      <c r="C19" s="38" t="s">
        <v>60</v>
      </c>
      <c r="D19" s="39">
        <v>511900</v>
      </c>
      <c r="E19" s="39">
        <v>45000</v>
      </c>
      <c r="F19" s="50">
        <v>35</v>
      </c>
      <c r="G19" s="50">
        <v>14</v>
      </c>
      <c r="H19" s="50">
        <v>13</v>
      </c>
      <c r="I19" s="50">
        <v>5</v>
      </c>
      <c r="J19" s="50">
        <v>8</v>
      </c>
      <c r="K19" s="50">
        <v>7</v>
      </c>
      <c r="L19" s="50">
        <v>5</v>
      </c>
      <c r="M19" s="49">
        <f t="shared" si="0"/>
        <v>87</v>
      </c>
    </row>
    <row r="20" spans="1:78" ht="12.75" customHeight="1" x14ac:dyDescent="0.25">
      <c r="A20" s="37" t="s">
        <v>61</v>
      </c>
      <c r="B20" s="37" t="s">
        <v>62</v>
      </c>
      <c r="C20" s="38" t="s">
        <v>63</v>
      </c>
      <c r="D20" s="39">
        <v>234690</v>
      </c>
      <c r="E20" s="39">
        <v>150000</v>
      </c>
      <c r="F20" s="50">
        <v>35</v>
      </c>
      <c r="G20" s="50">
        <v>14</v>
      </c>
      <c r="H20" s="50">
        <v>13</v>
      </c>
      <c r="I20" s="50">
        <v>5</v>
      </c>
      <c r="J20" s="50">
        <v>9</v>
      </c>
      <c r="K20" s="50">
        <v>9</v>
      </c>
      <c r="L20" s="50">
        <v>5</v>
      </c>
      <c r="M20" s="49">
        <f t="shared" si="0"/>
        <v>90</v>
      </c>
    </row>
    <row r="21" spans="1:78" ht="12.75" customHeight="1" x14ac:dyDescent="0.25">
      <c r="A21" s="37" t="s">
        <v>64</v>
      </c>
      <c r="B21" s="37" t="s">
        <v>62</v>
      </c>
      <c r="C21" s="38" t="s">
        <v>65</v>
      </c>
      <c r="D21" s="39">
        <v>1892650</v>
      </c>
      <c r="E21" s="39">
        <v>500000</v>
      </c>
      <c r="F21" s="50">
        <v>35</v>
      </c>
      <c r="G21" s="50">
        <v>14</v>
      </c>
      <c r="H21" s="50">
        <v>13</v>
      </c>
      <c r="I21" s="50">
        <v>5</v>
      </c>
      <c r="J21" s="50">
        <v>9</v>
      </c>
      <c r="K21" s="50">
        <v>9</v>
      </c>
      <c r="L21" s="50">
        <v>5</v>
      </c>
      <c r="M21" s="49">
        <f t="shared" si="0"/>
        <v>90</v>
      </c>
    </row>
    <row r="22" spans="1:78" ht="12.75" customHeight="1" x14ac:dyDescent="0.25">
      <c r="A22" s="37" t="s">
        <v>67</v>
      </c>
      <c r="B22" s="37" t="s">
        <v>68</v>
      </c>
      <c r="C22" s="38" t="s">
        <v>69</v>
      </c>
      <c r="D22" s="39">
        <v>7530900</v>
      </c>
      <c r="E22" s="39">
        <v>4600000</v>
      </c>
      <c r="F22" s="50">
        <v>30</v>
      </c>
      <c r="G22" s="50">
        <v>14</v>
      </c>
      <c r="H22" s="50">
        <v>13</v>
      </c>
      <c r="I22" s="50">
        <v>5</v>
      </c>
      <c r="J22" s="50">
        <v>9</v>
      </c>
      <c r="K22" s="50">
        <v>9</v>
      </c>
      <c r="L22" s="50">
        <v>5</v>
      </c>
      <c r="M22" s="49">
        <f t="shared" si="0"/>
        <v>85</v>
      </c>
    </row>
    <row r="23" spans="1:78" ht="12.75" customHeight="1" x14ac:dyDescent="0.25">
      <c r="A23" s="83" t="s">
        <v>70</v>
      </c>
      <c r="B23" s="83" t="s">
        <v>71</v>
      </c>
      <c r="C23" s="84" t="s">
        <v>72</v>
      </c>
      <c r="D23" s="85">
        <v>153400</v>
      </c>
      <c r="E23" s="85">
        <v>120000</v>
      </c>
      <c r="F23" s="86">
        <v>35</v>
      </c>
      <c r="G23" s="86">
        <v>14</v>
      </c>
      <c r="H23" s="86">
        <v>14</v>
      </c>
      <c r="I23" s="86">
        <v>5</v>
      </c>
      <c r="J23" s="86">
        <v>8</v>
      </c>
      <c r="K23" s="86">
        <v>8</v>
      </c>
      <c r="L23" s="86">
        <v>5</v>
      </c>
      <c r="M23" s="49">
        <f t="shared" si="0"/>
        <v>89</v>
      </c>
    </row>
    <row r="24" spans="1:78" ht="12.75" customHeight="1" x14ac:dyDescent="0.25">
      <c r="A24" s="83" t="s">
        <v>75</v>
      </c>
      <c r="B24" s="83" t="s">
        <v>68</v>
      </c>
      <c r="C24" s="83" t="s">
        <v>69</v>
      </c>
      <c r="D24" s="85">
        <v>3062960</v>
      </c>
      <c r="E24" s="85">
        <v>450000</v>
      </c>
      <c r="F24" s="86">
        <v>28</v>
      </c>
      <c r="G24" s="86">
        <v>13</v>
      </c>
      <c r="H24" s="86">
        <v>14</v>
      </c>
      <c r="I24" s="86">
        <v>5</v>
      </c>
      <c r="J24" s="86">
        <v>7</v>
      </c>
      <c r="K24" s="86">
        <v>7</v>
      </c>
      <c r="L24" s="86">
        <v>5</v>
      </c>
      <c r="M24" s="49">
        <f t="shared" si="0"/>
        <v>79</v>
      </c>
    </row>
    <row r="25" spans="1:78" ht="12.75" customHeight="1" x14ac:dyDescent="0.25">
      <c r="A25" s="83" t="s">
        <v>77</v>
      </c>
      <c r="B25" s="83" t="s">
        <v>78</v>
      </c>
      <c r="C25" s="83" t="s">
        <v>79</v>
      </c>
      <c r="D25" s="85">
        <v>300000</v>
      </c>
      <c r="E25" s="85">
        <v>200000</v>
      </c>
      <c r="F25" s="86">
        <v>30</v>
      </c>
      <c r="G25" s="86">
        <v>12</v>
      </c>
      <c r="H25" s="86">
        <v>13</v>
      </c>
      <c r="I25" s="86">
        <v>5</v>
      </c>
      <c r="J25" s="86">
        <v>7</v>
      </c>
      <c r="K25" s="86">
        <v>9</v>
      </c>
      <c r="L25" s="86">
        <v>4</v>
      </c>
      <c r="M25" s="49">
        <f t="shared" si="0"/>
        <v>80</v>
      </c>
    </row>
    <row r="26" spans="1:78" ht="12.75" customHeight="1" x14ac:dyDescent="0.25">
      <c r="A26" s="83" t="s">
        <v>81</v>
      </c>
      <c r="B26" s="83" t="s">
        <v>82</v>
      </c>
      <c r="C26" s="83" t="s">
        <v>83</v>
      </c>
      <c r="D26" s="85">
        <v>143000</v>
      </c>
      <c r="E26" s="85">
        <v>119000</v>
      </c>
      <c r="F26" s="86">
        <v>30</v>
      </c>
      <c r="G26" s="86">
        <v>14</v>
      </c>
      <c r="H26" s="86">
        <v>13</v>
      </c>
      <c r="I26" s="86">
        <v>5</v>
      </c>
      <c r="J26" s="86">
        <v>9</v>
      </c>
      <c r="K26" s="86">
        <v>9</v>
      </c>
      <c r="L26" s="86">
        <v>4</v>
      </c>
      <c r="M26" s="49">
        <f t="shared" si="0"/>
        <v>84</v>
      </c>
    </row>
    <row r="27" spans="1:78" ht="12.75" customHeight="1" x14ac:dyDescent="0.25">
      <c r="A27" s="83" t="s">
        <v>85</v>
      </c>
      <c r="B27" s="83" t="s">
        <v>86</v>
      </c>
      <c r="C27" s="83" t="s">
        <v>87</v>
      </c>
      <c r="D27" s="85">
        <v>247900</v>
      </c>
      <c r="E27" s="85">
        <v>150000</v>
      </c>
      <c r="F27" s="86">
        <v>40</v>
      </c>
      <c r="G27" s="86">
        <v>15</v>
      </c>
      <c r="H27" s="86">
        <v>14</v>
      </c>
      <c r="I27" s="86">
        <v>5</v>
      </c>
      <c r="J27" s="86">
        <v>9</v>
      </c>
      <c r="K27" s="86">
        <v>9</v>
      </c>
      <c r="L27" s="86">
        <v>5</v>
      </c>
      <c r="M27" s="49">
        <f t="shared" si="0"/>
        <v>97</v>
      </c>
    </row>
    <row r="28" spans="1:78" x14ac:dyDescent="0.25">
      <c r="D28" s="85">
        <f>SUM(D14:D23)</f>
        <v>14844318</v>
      </c>
      <c r="E28" s="85">
        <f>SUM(E14:E23)</f>
        <v>6035000</v>
      </c>
      <c r="F28" s="86"/>
      <c r="G28" s="86"/>
      <c r="H28" s="86"/>
      <c r="I28" s="86"/>
      <c r="J28" s="86"/>
      <c r="K28" s="86"/>
      <c r="L28" s="86"/>
    </row>
    <row r="29" spans="1:78" x14ac:dyDescent="0.35">
      <c r="E29" s="3"/>
    </row>
  </sheetData>
  <mergeCells count="17">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s>
  <dataValidations count="4">
    <dataValidation type="decimal" operator="lessThanOrEqual" allowBlank="1" showInputMessage="1" showErrorMessage="1" error="max. 5" sqref="L14:L27 I14:I27" xr:uid="{224941D5-BDD3-45B0-AD74-4623C5499478}">
      <formula1>5</formula1>
    </dataValidation>
    <dataValidation type="decimal" operator="lessThanOrEqual" allowBlank="1" showInputMessage="1" showErrorMessage="1" error="max. 10" sqref="J14:K27" xr:uid="{8C1269BC-7780-4AA6-BF0B-5AC08AF7C4EB}">
      <formula1>10</formula1>
    </dataValidation>
    <dataValidation type="decimal" operator="lessThanOrEqual" allowBlank="1" showInputMessage="1" showErrorMessage="1" error="max. 15" sqref="G14:H27" xr:uid="{2A0BDA22-F0CE-4ADF-8029-B8C989692BCD}">
      <formula1>15</formula1>
    </dataValidation>
    <dataValidation type="decimal" operator="lessThanOrEqual" allowBlank="1" showInputMessage="1" showErrorMessage="1" error="max. 40" sqref="F14:F27" xr:uid="{B080C0B2-2E2F-49A1-AA3C-137EC13710CA}">
      <formula1>40</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000FF-2D13-43EC-A009-E20E169D6689}">
  <dimension ref="A1:BZ29"/>
  <sheetViews>
    <sheetView zoomScale="80" zoomScaleNormal="80" workbookViewId="0"/>
  </sheetViews>
  <sheetFormatPr defaultColWidth="9.1796875" defaultRowHeight="12" x14ac:dyDescent="0.35"/>
  <cols>
    <col min="1" max="1" width="11.54296875" style="2" customWidth="1"/>
    <col min="2" max="2" width="30" style="2" bestFit="1" customWidth="1"/>
    <col min="3" max="3" width="43.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38.25" customHeight="1" x14ac:dyDescent="0.35">
      <c r="A1" s="1" t="s">
        <v>29</v>
      </c>
    </row>
    <row r="2" spans="1:78" ht="15" customHeight="1" x14ac:dyDescent="0.35">
      <c r="A2" s="6" t="s">
        <v>36</v>
      </c>
      <c r="D2" s="6" t="s">
        <v>21</v>
      </c>
    </row>
    <row r="3" spans="1:78" ht="15" customHeight="1" x14ac:dyDescent="0.35">
      <c r="A3" s="6" t="s">
        <v>31</v>
      </c>
      <c r="D3" s="2" t="s">
        <v>28</v>
      </c>
    </row>
    <row r="4" spans="1:78" ht="15" customHeight="1" x14ac:dyDescent="0.35">
      <c r="A4" s="6" t="s">
        <v>37</v>
      </c>
    </row>
    <row r="5" spans="1:78" ht="15" customHeight="1" x14ac:dyDescent="0.35">
      <c r="A5" s="6" t="s">
        <v>54</v>
      </c>
    </row>
    <row r="6" spans="1:78" ht="15" customHeight="1" x14ac:dyDescent="0.35">
      <c r="A6" s="57" t="s">
        <v>32</v>
      </c>
      <c r="B6" s="57"/>
      <c r="C6" s="57"/>
      <c r="D6" s="6" t="s">
        <v>22</v>
      </c>
    </row>
    <row r="7" spans="1:78" ht="26.25" customHeight="1" x14ac:dyDescent="0.35">
      <c r="A7" s="6" t="s">
        <v>30</v>
      </c>
      <c r="D7" s="61" t="s">
        <v>33</v>
      </c>
      <c r="E7" s="61"/>
      <c r="F7" s="61"/>
      <c r="G7" s="61"/>
      <c r="H7" s="61"/>
      <c r="I7" s="61"/>
      <c r="J7" s="61"/>
      <c r="K7" s="61"/>
      <c r="L7" s="61"/>
      <c r="M7" s="61"/>
    </row>
    <row r="8" spans="1:78" ht="26.25" customHeight="1" x14ac:dyDescent="0.35">
      <c r="D8" s="61" t="s">
        <v>34</v>
      </c>
      <c r="E8" s="61"/>
      <c r="F8" s="61"/>
      <c r="G8" s="61"/>
      <c r="H8" s="61"/>
      <c r="I8" s="61"/>
      <c r="J8" s="61"/>
      <c r="K8" s="61"/>
      <c r="L8" s="61"/>
      <c r="M8" s="61"/>
    </row>
    <row r="9" spans="1:78" ht="26.15" customHeight="1" x14ac:dyDescent="0.35">
      <c r="D9" s="61" t="s">
        <v>35</v>
      </c>
      <c r="E9" s="61"/>
      <c r="F9" s="61"/>
      <c r="G9" s="61"/>
      <c r="H9" s="61"/>
      <c r="I9" s="61"/>
      <c r="J9" s="61"/>
      <c r="K9" s="61"/>
      <c r="L9" s="61"/>
      <c r="M9" s="61"/>
    </row>
    <row r="10" spans="1:78" ht="15" customHeight="1" x14ac:dyDescent="0.35">
      <c r="A10" s="6"/>
    </row>
    <row r="11" spans="1:78" ht="26.5" customHeight="1" x14ac:dyDescent="0.35">
      <c r="A11" s="56" t="s">
        <v>0</v>
      </c>
      <c r="B11" s="56" t="s">
        <v>1</v>
      </c>
      <c r="C11" s="56" t="s">
        <v>16</v>
      </c>
      <c r="D11" s="56" t="s">
        <v>13</v>
      </c>
      <c r="E11" s="59" t="s">
        <v>2</v>
      </c>
      <c r="F11" s="56" t="s">
        <v>26</v>
      </c>
      <c r="G11" s="56" t="s">
        <v>14</v>
      </c>
      <c r="H11" s="56" t="s">
        <v>15</v>
      </c>
      <c r="I11" s="56" t="s">
        <v>24</v>
      </c>
      <c r="J11" s="56" t="s">
        <v>25</v>
      </c>
      <c r="K11" s="56" t="s">
        <v>27</v>
      </c>
      <c r="L11" s="56" t="s">
        <v>3</v>
      </c>
      <c r="M11" s="56" t="s">
        <v>4</v>
      </c>
    </row>
    <row r="12" spans="1:78" ht="59.5" customHeight="1" x14ac:dyDescent="0.35">
      <c r="A12" s="56"/>
      <c r="B12" s="56"/>
      <c r="C12" s="56"/>
      <c r="D12" s="56"/>
      <c r="E12" s="59"/>
      <c r="F12" s="56"/>
      <c r="G12" s="56"/>
      <c r="H12" s="56"/>
      <c r="I12" s="56"/>
      <c r="J12" s="56"/>
      <c r="K12" s="56"/>
      <c r="L12" s="56"/>
      <c r="M12" s="56"/>
    </row>
    <row r="13" spans="1:78" ht="42" customHeight="1" x14ac:dyDescent="0.35">
      <c r="A13" s="58"/>
      <c r="B13" s="58"/>
      <c r="C13" s="58"/>
      <c r="D13" s="58"/>
      <c r="E13" s="60"/>
      <c r="F13" s="7" t="s">
        <v>23</v>
      </c>
      <c r="G13" s="7" t="s">
        <v>18</v>
      </c>
      <c r="H13" s="7" t="s">
        <v>18</v>
      </c>
      <c r="I13" s="7" t="s">
        <v>19</v>
      </c>
      <c r="J13" s="7" t="s">
        <v>20</v>
      </c>
      <c r="K13" s="7" t="s">
        <v>20</v>
      </c>
      <c r="L13" s="7" t="s">
        <v>19</v>
      </c>
      <c r="M13" s="7"/>
    </row>
    <row r="14" spans="1:78" s="23" customFormat="1" ht="12.75" customHeight="1" x14ac:dyDescent="0.25">
      <c r="A14" s="26" t="s">
        <v>38</v>
      </c>
      <c r="B14" s="9" t="s">
        <v>40</v>
      </c>
      <c r="C14" s="9" t="s">
        <v>39</v>
      </c>
      <c r="D14" s="10">
        <v>157000</v>
      </c>
      <c r="E14" s="11">
        <v>100000</v>
      </c>
      <c r="F14" s="12">
        <v>32</v>
      </c>
      <c r="G14" s="12">
        <v>11</v>
      </c>
      <c r="H14" s="12">
        <v>12</v>
      </c>
      <c r="I14" s="12">
        <v>5</v>
      </c>
      <c r="J14" s="12">
        <v>7</v>
      </c>
      <c r="K14" s="12">
        <v>7</v>
      </c>
      <c r="L14" s="12">
        <v>3</v>
      </c>
      <c r="M14" s="12">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23" customFormat="1" ht="12.75" customHeight="1" x14ac:dyDescent="0.25">
      <c r="A15" s="17" t="s">
        <v>42</v>
      </c>
      <c r="B15" s="17" t="s">
        <v>45</v>
      </c>
      <c r="C15" s="18" t="s">
        <v>48</v>
      </c>
      <c r="D15" s="11">
        <v>125000</v>
      </c>
      <c r="E15" s="11">
        <v>100000</v>
      </c>
      <c r="F15" s="12">
        <v>30</v>
      </c>
      <c r="G15" s="12">
        <v>10</v>
      </c>
      <c r="H15" s="12">
        <v>12</v>
      </c>
      <c r="I15" s="12">
        <v>5</v>
      </c>
      <c r="J15" s="12">
        <v>9</v>
      </c>
      <c r="K15" s="12">
        <v>9</v>
      </c>
      <c r="L15" s="12">
        <v>2</v>
      </c>
      <c r="M15" s="19">
        <f t="shared" ref="M15:M27"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23" customFormat="1" ht="12.75" customHeight="1" x14ac:dyDescent="0.25">
      <c r="A16" s="17" t="s">
        <v>43</v>
      </c>
      <c r="B16" s="17" t="s">
        <v>46</v>
      </c>
      <c r="C16" s="18" t="s">
        <v>49</v>
      </c>
      <c r="D16" s="11">
        <v>354448</v>
      </c>
      <c r="E16" s="11">
        <v>120000</v>
      </c>
      <c r="F16" s="12">
        <v>33</v>
      </c>
      <c r="G16" s="12">
        <v>13</v>
      </c>
      <c r="H16" s="12">
        <v>13</v>
      </c>
      <c r="I16" s="12">
        <v>4</v>
      </c>
      <c r="J16" s="12">
        <v>5</v>
      </c>
      <c r="K16" s="12">
        <v>4</v>
      </c>
      <c r="L16" s="12">
        <v>4</v>
      </c>
      <c r="M16" s="19">
        <f t="shared" si="0"/>
        <v>76</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23" customFormat="1" ht="12.75" customHeight="1" x14ac:dyDescent="0.25">
      <c r="A17" s="17" t="s">
        <v>44</v>
      </c>
      <c r="B17" s="17" t="s">
        <v>47</v>
      </c>
      <c r="C17" s="18" t="s">
        <v>50</v>
      </c>
      <c r="D17" s="11">
        <v>1151450</v>
      </c>
      <c r="E17" s="11">
        <v>150000</v>
      </c>
      <c r="F17" s="12">
        <v>32</v>
      </c>
      <c r="G17" s="12">
        <v>14</v>
      </c>
      <c r="H17" s="12">
        <v>11</v>
      </c>
      <c r="I17" s="12">
        <v>4</v>
      </c>
      <c r="J17" s="12">
        <v>5</v>
      </c>
      <c r="K17" s="12">
        <v>4</v>
      </c>
      <c r="L17" s="12">
        <v>4</v>
      </c>
      <c r="M17" s="19">
        <f t="shared" si="0"/>
        <v>74</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ht="12.75" customHeight="1" x14ac:dyDescent="0.25">
      <c r="A18" s="37" t="s">
        <v>55</v>
      </c>
      <c r="B18" s="37" t="s">
        <v>56</v>
      </c>
      <c r="C18" s="38" t="s">
        <v>57</v>
      </c>
      <c r="D18" s="39">
        <v>2732880</v>
      </c>
      <c r="E18" s="39">
        <v>150000</v>
      </c>
      <c r="F18" s="50">
        <v>35</v>
      </c>
      <c r="G18" s="50">
        <v>14</v>
      </c>
      <c r="H18" s="50">
        <v>14</v>
      </c>
      <c r="I18" s="50">
        <v>5</v>
      </c>
      <c r="J18" s="50">
        <v>9</v>
      </c>
      <c r="K18" s="50">
        <v>9</v>
      </c>
      <c r="L18" s="50">
        <v>5</v>
      </c>
      <c r="M18" s="19">
        <f t="shared" si="0"/>
        <v>91</v>
      </c>
    </row>
    <row r="19" spans="1:78" ht="12.75" customHeight="1" x14ac:dyDescent="0.25">
      <c r="A19" s="37" t="s">
        <v>58</v>
      </c>
      <c r="B19" s="37" t="s">
        <v>59</v>
      </c>
      <c r="C19" s="38" t="s">
        <v>60</v>
      </c>
      <c r="D19" s="39">
        <v>511900</v>
      </c>
      <c r="E19" s="39">
        <v>45000</v>
      </c>
      <c r="F19" s="50">
        <v>37</v>
      </c>
      <c r="G19" s="50">
        <v>13</v>
      </c>
      <c r="H19" s="50">
        <v>13</v>
      </c>
      <c r="I19" s="50">
        <v>5</v>
      </c>
      <c r="J19" s="50">
        <v>8</v>
      </c>
      <c r="K19" s="50">
        <v>7</v>
      </c>
      <c r="L19" s="50">
        <v>5</v>
      </c>
      <c r="M19" s="19">
        <f t="shared" si="0"/>
        <v>88</v>
      </c>
    </row>
    <row r="20" spans="1:78" ht="12.75" customHeight="1" x14ac:dyDescent="0.25">
      <c r="A20" s="37" t="s">
        <v>61</v>
      </c>
      <c r="B20" s="37" t="s">
        <v>62</v>
      </c>
      <c r="C20" s="38" t="s">
        <v>63</v>
      </c>
      <c r="D20" s="39">
        <v>234690</v>
      </c>
      <c r="E20" s="39">
        <v>150000</v>
      </c>
      <c r="F20" s="50">
        <v>35</v>
      </c>
      <c r="G20" s="50">
        <v>13</v>
      </c>
      <c r="H20" s="50">
        <v>13</v>
      </c>
      <c r="I20" s="50">
        <v>5</v>
      </c>
      <c r="J20" s="50">
        <v>9</v>
      </c>
      <c r="K20" s="50">
        <v>8</v>
      </c>
      <c r="L20" s="50">
        <v>5</v>
      </c>
      <c r="M20" s="19">
        <f t="shared" si="0"/>
        <v>88</v>
      </c>
    </row>
    <row r="21" spans="1:78" ht="12.75" customHeight="1" x14ac:dyDescent="0.25">
      <c r="A21" s="37" t="s">
        <v>64</v>
      </c>
      <c r="B21" s="37" t="s">
        <v>62</v>
      </c>
      <c r="C21" s="38" t="s">
        <v>65</v>
      </c>
      <c r="D21" s="39">
        <v>1892650</v>
      </c>
      <c r="E21" s="39">
        <v>500000</v>
      </c>
      <c r="F21" s="50">
        <v>35</v>
      </c>
      <c r="G21" s="50">
        <v>13</v>
      </c>
      <c r="H21" s="50">
        <v>14</v>
      </c>
      <c r="I21" s="50">
        <v>5</v>
      </c>
      <c r="J21" s="50">
        <v>9</v>
      </c>
      <c r="K21" s="50">
        <v>8</v>
      </c>
      <c r="L21" s="50">
        <v>5</v>
      </c>
      <c r="M21" s="19">
        <f t="shared" si="0"/>
        <v>89</v>
      </c>
    </row>
    <row r="22" spans="1:78" ht="12.75" customHeight="1" x14ac:dyDescent="0.25">
      <c r="A22" s="37" t="s">
        <v>67</v>
      </c>
      <c r="B22" s="37" t="s">
        <v>68</v>
      </c>
      <c r="C22" s="38" t="s">
        <v>69</v>
      </c>
      <c r="D22" s="39">
        <v>7530900</v>
      </c>
      <c r="E22" s="39">
        <v>4600000</v>
      </c>
      <c r="F22" s="50">
        <v>38</v>
      </c>
      <c r="G22" s="50">
        <v>14</v>
      </c>
      <c r="H22" s="50">
        <v>14</v>
      </c>
      <c r="I22" s="50">
        <v>5</v>
      </c>
      <c r="J22" s="50">
        <v>9</v>
      </c>
      <c r="K22" s="50">
        <v>10</v>
      </c>
      <c r="L22" s="50">
        <v>5</v>
      </c>
      <c r="M22" s="19">
        <f t="shared" si="0"/>
        <v>95</v>
      </c>
    </row>
    <row r="23" spans="1:78" ht="12.75" customHeight="1" x14ac:dyDescent="0.25">
      <c r="A23" s="37" t="s">
        <v>70</v>
      </c>
      <c r="B23" s="37" t="s">
        <v>71</v>
      </c>
      <c r="C23" s="38" t="s">
        <v>72</v>
      </c>
      <c r="D23" s="39">
        <v>153400</v>
      </c>
      <c r="E23" s="39">
        <v>120000</v>
      </c>
      <c r="F23" s="50">
        <v>38</v>
      </c>
      <c r="G23" s="50">
        <v>13</v>
      </c>
      <c r="H23" s="50">
        <v>15</v>
      </c>
      <c r="I23" s="50">
        <v>5</v>
      </c>
      <c r="J23" s="50">
        <v>8</v>
      </c>
      <c r="K23" s="50">
        <v>7</v>
      </c>
      <c r="L23" s="50">
        <v>5</v>
      </c>
      <c r="M23" s="19">
        <f t="shared" si="0"/>
        <v>91</v>
      </c>
    </row>
    <row r="24" spans="1:78" ht="12.75" customHeight="1" x14ac:dyDescent="0.25">
      <c r="A24" s="62" t="s">
        <v>75</v>
      </c>
      <c r="B24" s="63" t="s">
        <v>68</v>
      </c>
      <c r="C24" s="64" t="s">
        <v>69</v>
      </c>
      <c r="D24" s="65">
        <v>3062960</v>
      </c>
      <c r="E24" s="65">
        <v>450000</v>
      </c>
      <c r="F24" s="50">
        <v>0</v>
      </c>
      <c r="G24" s="50">
        <v>0</v>
      </c>
      <c r="H24" s="50">
        <v>0</v>
      </c>
      <c r="I24" s="50">
        <v>0</v>
      </c>
      <c r="J24" s="50">
        <v>0</v>
      </c>
      <c r="K24" s="50">
        <v>0</v>
      </c>
      <c r="L24" s="50">
        <v>0</v>
      </c>
      <c r="M24" s="19">
        <f t="shared" si="0"/>
        <v>0</v>
      </c>
      <c r="N24" s="2" t="s">
        <v>88</v>
      </c>
    </row>
    <row r="25" spans="1:78" ht="12.75" customHeight="1" x14ac:dyDescent="0.25">
      <c r="A25" s="62" t="s">
        <v>77</v>
      </c>
      <c r="B25" s="63" t="s">
        <v>78</v>
      </c>
      <c r="C25" s="74" t="s">
        <v>79</v>
      </c>
      <c r="D25" s="65">
        <v>300000</v>
      </c>
      <c r="E25" s="65">
        <v>200000</v>
      </c>
      <c r="F25" s="50">
        <v>0</v>
      </c>
      <c r="G25" s="50">
        <v>0</v>
      </c>
      <c r="H25" s="50">
        <v>0</v>
      </c>
      <c r="I25" s="50">
        <v>0</v>
      </c>
      <c r="J25" s="50">
        <v>0</v>
      </c>
      <c r="K25" s="50">
        <v>0</v>
      </c>
      <c r="L25" s="50">
        <v>0</v>
      </c>
      <c r="M25" s="19">
        <f t="shared" si="0"/>
        <v>0</v>
      </c>
      <c r="N25" s="2" t="s">
        <v>88</v>
      </c>
    </row>
    <row r="26" spans="1:78" ht="12.75" customHeight="1" x14ac:dyDescent="0.25">
      <c r="A26" s="62" t="s">
        <v>81</v>
      </c>
      <c r="B26" s="63" t="s">
        <v>82</v>
      </c>
      <c r="C26" s="75" t="s">
        <v>83</v>
      </c>
      <c r="D26" s="76">
        <v>143000</v>
      </c>
      <c r="E26" s="65">
        <v>119000</v>
      </c>
      <c r="F26" s="50">
        <v>0</v>
      </c>
      <c r="G26" s="50">
        <v>0</v>
      </c>
      <c r="H26" s="50">
        <v>0</v>
      </c>
      <c r="I26" s="50">
        <v>0</v>
      </c>
      <c r="J26" s="50">
        <v>0</v>
      </c>
      <c r="K26" s="50">
        <v>0</v>
      </c>
      <c r="L26" s="50">
        <v>0</v>
      </c>
      <c r="M26" s="19">
        <f t="shared" si="0"/>
        <v>0</v>
      </c>
      <c r="N26" s="2" t="s">
        <v>88</v>
      </c>
    </row>
    <row r="27" spans="1:78" ht="12.75" customHeight="1" x14ac:dyDescent="0.25">
      <c r="A27" s="62" t="s">
        <v>85</v>
      </c>
      <c r="B27" s="82" t="s">
        <v>86</v>
      </c>
      <c r="C27" s="74" t="s">
        <v>87</v>
      </c>
      <c r="D27" s="65">
        <v>247900</v>
      </c>
      <c r="E27" s="65">
        <v>150000</v>
      </c>
      <c r="F27" s="50">
        <v>0</v>
      </c>
      <c r="G27" s="50">
        <v>0</v>
      </c>
      <c r="H27" s="50">
        <v>0</v>
      </c>
      <c r="I27" s="50">
        <v>0</v>
      </c>
      <c r="J27" s="50">
        <v>0</v>
      </c>
      <c r="K27" s="50">
        <v>0</v>
      </c>
      <c r="L27" s="50">
        <v>0</v>
      </c>
      <c r="M27" s="19">
        <f t="shared" si="0"/>
        <v>0</v>
      </c>
      <c r="N27" s="2" t="s">
        <v>88</v>
      </c>
    </row>
    <row r="28" spans="1:78" x14ac:dyDescent="0.35">
      <c r="D28" s="4">
        <f>SUM(D14:D23)</f>
        <v>14844318</v>
      </c>
      <c r="E28" s="4">
        <f>SUM(E14:E23)</f>
        <v>6035000</v>
      </c>
    </row>
    <row r="29" spans="1:78" x14ac:dyDescent="0.35">
      <c r="E29" s="3"/>
    </row>
  </sheetData>
  <mergeCells count="17">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s>
  <dataValidations count="4">
    <dataValidation type="decimal" operator="lessThanOrEqual" allowBlank="1" showInputMessage="1" showErrorMessage="1" error="max. 40" sqref="F14:F27 G24:L27" xr:uid="{A5818F5F-F3F7-4E40-AA6B-3EBB3F0E2F9C}">
      <formula1>40</formula1>
    </dataValidation>
    <dataValidation type="decimal" operator="lessThanOrEqual" allowBlank="1" showInputMessage="1" showErrorMessage="1" error="max. 15" sqref="G14:H23" xr:uid="{62D384F0-162A-404C-A50C-8DE4A36480D1}">
      <formula1>15</formula1>
    </dataValidation>
    <dataValidation type="decimal" operator="lessThanOrEqual" allowBlank="1" showInputMessage="1" showErrorMessage="1" error="max. 10" sqref="J14:K23" xr:uid="{7E23A8C4-772E-434C-BCFA-9231E0B8CC94}">
      <formula1>10</formula1>
    </dataValidation>
    <dataValidation type="decimal" operator="lessThanOrEqual" allowBlank="1" showInputMessage="1" showErrorMessage="1" error="max. 5" sqref="L14:L23 I14:I23" xr:uid="{CBFC4652-005E-442A-87D2-C722548A74D6}">
      <formula1>5</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4F040-DE4C-47B5-8483-47D58FEFE70D}">
  <dimension ref="A1:BZ29"/>
  <sheetViews>
    <sheetView zoomScale="80" zoomScaleNormal="80" workbookViewId="0"/>
  </sheetViews>
  <sheetFormatPr defaultColWidth="9.1796875" defaultRowHeight="12" x14ac:dyDescent="0.35"/>
  <cols>
    <col min="1" max="1" width="11.54296875" style="2" customWidth="1"/>
    <col min="2" max="2" width="30" style="2" bestFit="1" customWidth="1"/>
    <col min="3" max="3" width="43.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38.25" customHeight="1" x14ac:dyDescent="0.35">
      <c r="A1" s="1" t="s">
        <v>29</v>
      </c>
    </row>
    <row r="2" spans="1:78" ht="15" customHeight="1" x14ac:dyDescent="0.35">
      <c r="A2" s="6" t="s">
        <v>36</v>
      </c>
      <c r="D2" s="6" t="s">
        <v>21</v>
      </c>
    </row>
    <row r="3" spans="1:78" ht="15" customHeight="1" x14ac:dyDescent="0.35">
      <c r="A3" s="6" t="s">
        <v>31</v>
      </c>
      <c r="D3" s="2" t="s">
        <v>28</v>
      </c>
    </row>
    <row r="4" spans="1:78" ht="15" customHeight="1" x14ac:dyDescent="0.35">
      <c r="A4" s="6" t="s">
        <v>37</v>
      </c>
    </row>
    <row r="5" spans="1:78" ht="15" customHeight="1" x14ac:dyDescent="0.35">
      <c r="A5" s="6" t="s">
        <v>54</v>
      </c>
    </row>
    <row r="6" spans="1:78" ht="15" customHeight="1" x14ac:dyDescent="0.35">
      <c r="A6" s="57" t="s">
        <v>32</v>
      </c>
      <c r="B6" s="57"/>
      <c r="C6" s="57"/>
      <c r="D6" s="6" t="s">
        <v>22</v>
      </c>
    </row>
    <row r="7" spans="1:78" ht="26.25" customHeight="1" x14ac:dyDescent="0.35">
      <c r="A7" s="6" t="s">
        <v>30</v>
      </c>
      <c r="D7" s="61" t="s">
        <v>33</v>
      </c>
      <c r="E7" s="61"/>
      <c r="F7" s="61"/>
      <c r="G7" s="61"/>
      <c r="H7" s="61"/>
      <c r="I7" s="61"/>
      <c r="J7" s="61"/>
      <c r="K7" s="61"/>
      <c r="L7" s="61"/>
      <c r="M7" s="61"/>
    </row>
    <row r="8" spans="1:78" ht="26.25" customHeight="1" x14ac:dyDescent="0.35">
      <c r="D8" s="61" t="s">
        <v>34</v>
      </c>
      <c r="E8" s="61"/>
      <c r="F8" s="61"/>
      <c r="G8" s="61"/>
      <c r="H8" s="61"/>
      <c r="I8" s="61"/>
      <c r="J8" s="61"/>
      <c r="K8" s="61"/>
      <c r="L8" s="61"/>
      <c r="M8" s="61"/>
    </row>
    <row r="9" spans="1:78" ht="26.15" customHeight="1" x14ac:dyDescent="0.35">
      <c r="D9" s="61" t="s">
        <v>35</v>
      </c>
      <c r="E9" s="61"/>
      <c r="F9" s="61"/>
      <c r="G9" s="61"/>
      <c r="H9" s="61"/>
      <c r="I9" s="61"/>
      <c r="J9" s="61"/>
      <c r="K9" s="61"/>
      <c r="L9" s="61"/>
      <c r="M9" s="61"/>
    </row>
    <row r="10" spans="1:78" ht="15" customHeight="1" x14ac:dyDescent="0.35">
      <c r="A10" s="6"/>
    </row>
    <row r="11" spans="1:78" ht="26.5" customHeight="1" x14ac:dyDescent="0.35">
      <c r="A11" s="56" t="s">
        <v>0</v>
      </c>
      <c r="B11" s="56" t="s">
        <v>1</v>
      </c>
      <c r="C11" s="56" t="s">
        <v>16</v>
      </c>
      <c r="D11" s="56" t="s">
        <v>13</v>
      </c>
      <c r="E11" s="59" t="s">
        <v>2</v>
      </c>
      <c r="F11" s="56" t="s">
        <v>26</v>
      </c>
      <c r="G11" s="56" t="s">
        <v>14</v>
      </c>
      <c r="H11" s="56" t="s">
        <v>15</v>
      </c>
      <c r="I11" s="56" t="s">
        <v>24</v>
      </c>
      <c r="J11" s="56" t="s">
        <v>25</v>
      </c>
      <c r="K11" s="56" t="s">
        <v>27</v>
      </c>
      <c r="L11" s="56" t="s">
        <v>3</v>
      </c>
      <c r="M11" s="56" t="s">
        <v>4</v>
      </c>
    </row>
    <row r="12" spans="1:78" ht="59.5" customHeight="1" x14ac:dyDescent="0.35">
      <c r="A12" s="56"/>
      <c r="B12" s="56"/>
      <c r="C12" s="56"/>
      <c r="D12" s="56"/>
      <c r="E12" s="59"/>
      <c r="F12" s="56"/>
      <c r="G12" s="56"/>
      <c r="H12" s="56"/>
      <c r="I12" s="56"/>
      <c r="J12" s="56"/>
      <c r="K12" s="56"/>
      <c r="L12" s="56"/>
      <c r="M12" s="56"/>
    </row>
    <row r="13" spans="1:78" ht="42" customHeight="1" x14ac:dyDescent="0.35">
      <c r="A13" s="58"/>
      <c r="B13" s="58"/>
      <c r="C13" s="58"/>
      <c r="D13" s="58"/>
      <c r="E13" s="60"/>
      <c r="F13" s="7" t="s">
        <v>23</v>
      </c>
      <c r="G13" s="7" t="s">
        <v>18</v>
      </c>
      <c r="H13" s="7" t="s">
        <v>18</v>
      </c>
      <c r="I13" s="7" t="s">
        <v>19</v>
      </c>
      <c r="J13" s="7" t="s">
        <v>20</v>
      </c>
      <c r="K13" s="7" t="s">
        <v>20</v>
      </c>
      <c r="L13" s="7" t="s">
        <v>19</v>
      </c>
      <c r="M13" s="7"/>
    </row>
    <row r="14" spans="1:78" s="23" customFormat="1" ht="12.75" customHeight="1" x14ac:dyDescent="0.25">
      <c r="A14" s="26" t="s">
        <v>38</v>
      </c>
      <c r="B14" s="9" t="s">
        <v>40</v>
      </c>
      <c r="C14" s="9" t="s">
        <v>39</v>
      </c>
      <c r="D14" s="10">
        <v>157000</v>
      </c>
      <c r="E14" s="11">
        <v>100000</v>
      </c>
      <c r="F14" s="12">
        <v>33</v>
      </c>
      <c r="G14" s="12">
        <v>11</v>
      </c>
      <c r="H14" s="12">
        <v>13</v>
      </c>
      <c r="I14" s="12">
        <v>5</v>
      </c>
      <c r="J14" s="12">
        <v>7</v>
      </c>
      <c r="K14" s="12">
        <v>7</v>
      </c>
      <c r="L14" s="12">
        <v>3</v>
      </c>
      <c r="M14" s="12">
        <f>SUM(F14:L14)</f>
        <v>79</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23" customFormat="1" ht="12.75" customHeight="1" x14ac:dyDescent="0.25">
      <c r="A15" s="17" t="s">
        <v>42</v>
      </c>
      <c r="B15" s="17" t="s">
        <v>45</v>
      </c>
      <c r="C15" s="18" t="s">
        <v>48</v>
      </c>
      <c r="D15" s="11">
        <v>125000</v>
      </c>
      <c r="E15" s="11">
        <v>100000</v>
      </c>
      <c r="F15" s="12">
        <v>29</v>
      </c>
      <c r="G15" s="12">
        <v>10</v>
      </c>
      <c r="H15" s="12">
        <v>11</v>
      </c>
      <c r="I15" s="12">
        <v>5</v>
      </c>
      <c r="J15" s="12">
        <v>9</v>
      </c>
      <c r="K15" s="12">
        <v>9</v>
      </c>
      <c r="L15" s="12">
        <v>2</v>
      </c>
      <c r="M15" s="19">
        <f t="shared" ref="M15:M27" si="0">SUM(F15:L15)</f>
        <v>75</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23" customFormat="1" ht="12.75" customHeight="1" x14ac:dyDescent="0.25">
      <c r="A16" s="17" t="s">
        <v>43</v>
      </c>
      <c r="B16" s="17" t="s">
        <v>46</v>
      </c>
      <c r="C16" s="18" t="s">
        <v>49</v>
      </c>
      <c r="D16" s="11">
        <v>354448</v>
      </c>
      <c r="E16" s="11">
        <v>120000</v>
      </c>
      <c r="F16" s="12">
        <v>30</v>
      </c>
      <c r="G16" s="12">
        <v>13</v>
      </c>
      <c r="H16" s="12">
        <v>12</v>
      </c>
      <c r="I16" s="12">
        <v>4</v>
      </c>
      <c r="J16" s="12">
        <v>5</v>
      </c>
      <c r="K16" s="12">
        <v>4</v>
      </c>
      <c r="L16" s="12">
        <v>4</v>
      </c>
      <c r="M16" s="19">
        <f t="shared" si="0"/>
        <v>72</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23" customFormat="1" ht="12.75" customHeight="1" x14ac:dyDescent="0.25">
      <c r="A17" s="17" t="s">
        <v>44</v>
      </c>
      <c r="B17" s="17" t="s">
        <v>47</v>
      </c>
      <c r="C17" s="18" t="s">
        <v>50</v>
      </c>
      <c r="D17" s="11">
        <v>1151450</v>
      </c>
      <c r="E17" s="11">
        <v>150000</v>
      </c>
      <c r="F17" s="12">
        <v>31</v>
      </c>
      <c r="G17" s="12">
        <v>14</v>
      </c>
      <c r="H17" s="12">
        <v>12</v>
      </c>
      <c r="I17" s="12">
        <v>4</v>
      </c>
      <c r="J17" s="12">
        <v>5</v>
      </c>
      <c r="K17" s="12">
        <v>4</v>
      </c>
      <c r="L17" s="12">
        <v>4</v>
      </c>
      <c r="M17" s="19">
        <f t="shared" si="0"/>
        <v>74</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ht="12.75" customHeight="1" x14ac:dyDescent="0.25">
      <c r="A18" s="37" t="s">
        <v>55</v>
      </c>
      <c r="B18" s="37" t="s">
        <v>56</v>
      </c>
      <c r="C18" s="38" t="s">
        <v>57</v>
      </c>
      <c r="D18" s="39">
        <v>2732880</v>
      </c>
      <c r="E18" s="39">
        <v>150000</v>
      </c>
      <c r="F18" s="50">
        <v>35</v>
      </c>
      <c r="G18" s="50">
        <v>13</v>
      </c>
      <c r="H18" s="50">
        <v>13</v>
      </c>
      <c r="I18" s="50">
        <v>5</v>
      </c>
      <c r="J18" s="50">
        <v>9</v>
      </c>
      <c r="K18" s="50">
        <v>9</v>
      </c>
      <c r="L18" s="50">
        <v>5</v>
      </c>
      <c r="M18" s="19">
        <f t="shared" si="0"/>
        <v>89</v>
      </c>
    </row>
    <row r="19" spans="1:78" ht="12.75" customHeight="1" x14ac:dyDescent="0.25">
      <c r="A19" s="37" t="s">
        <v>58</v>
      </c>
      <c r="B19" s="37" t="s">
        <v>59</v>
      </c>
      <c r="C19" s="38" t="s">
        <v>60</v>
      </c>
      <c r="D19" s="39">
        <v>511900</v>
      </c>
      <c r="E19" s="39">
        <v>45000</v>
      </c>
      <c r="F19" s="50">
        <v>38</v>
      </c>
      <c r="G19" s="50">
        <v>13</v>
      </c>
      <c r="H19" s="50">
        <v>13</v>
      </c>
      <c r="I19" s="50">
        <v>5</v>
      </c>
      <c r="J19" s="50">
        <v>8</v>
      </c>
      <c r="K19" s="50">
        <v>8</v>
      </c>
      <c r="L19" s="50">
        <v>5</v>
      </c>
      <c r="M19" s="19">
        <f t="shared" si="0"/>
        <v>90</v>
      </c>
    </row>
    <row r="20" spans="1:78" ht="12.75" customHeight="1" x14ac:dyDescent="0.25">
      <c r="A20" s="37" t="s">
        <v>61</v>
      </c>
      <c r="B20" s="37" t="s">
        <v>62</v>
      </c>
      <c r="C20" s="38" t="s">
        <v>63</v>
      </c>
      <c r="D20" s="39">
        <v>234690</v>
      </c>
      <c r="E20" s="39">
        <v>150000</v>
      </c>
      <c r="F20" s="50">
        <v>37</v>
      </c>
      <c r="G20" s="50">
        <v>14</v>
      </c>
      <c r="H20" s="50">
        <v>14</v>
      </c>
      <c r="I20" s="50">
        <v>5</v>
      </c>
      <c r="J20" s="50">
        <v>9</v>
      </c>
      <c r="K20" s="50">
        <v>9</v>
      </c>
      <c r="L20" s="50">
        <v>5</v>
      </c>
      <c r="M20" s="19">
        <f t="shared" si="0"/>
        <v>93</v>
      </c>
    </row>
    <row r="21" spans="1:78" ht="12.75" customHeight="1" x14ac:dyDescent="0.25">
      <c r="A21" s="37" t="s">
        <v>64</v>
      </c>
      <c r="B21" s="37" t="s">
        <v>62</v>
      </c>
      <c r="C21" s="38" t="s">
        <v>65</v>
      </c>
      <c r="D21" s="39">
        <v>1892650</v>
      </c>
      <c r="E21" s="39">
        <v>500000</v>
      </c>
      <c r="F21" s="50">
        <v>37</v>
      </c>
      <c r="G21" s="50">
        <v>14</v>
      </c>
      <c r="H21" s="50">
        <v>14</v>
      </c>
      <c r="I21" s="50">
        <v>5</v>
      </c>
      <c r="J21" s="50">
        <v>9</v>
      </c>
      <c r="K21" s="50">
        <v>9</v>
      </c>
      <c r="L21" s="50">
        <v>5</v>
      </c>
      <c r="M21" s="19">
        <f t="shared" si="0"/>
        <v>93</v>
      </c>
    </row>
    <row r="22" spans="1:78" ht="12.75" customHeight="1" x14ac:dyDescent="0.25">
      <c r="A22" s="37" t="s">
        <v>67</v>
      </c>
      <c r="B22" s="37" t="s">
        <v>68</v>
      </c>
      <c r="C22" s="38" t="s">
        <v>69</v>
      </c>
      <c r="D22" s="39">
        <v>7530900</v>
      </c>
      <c r="E22" s="39">
        <v>4600000</v>
      </c>
      <c r="F22" s="50">
        <v>39</v>
      </c>
      <c r="G22" s="50">
        <v>14</v>
      </c>
      <c r="H22" s="50">
        <v>15</v>
      </c>
      <c r="I22" s="50">
        <v>5</v>
      </c>
      <c r="J22" s="50">
        <v>9</v>
      </c>
      <c r="K22" s="50">
        <v>9</v>
      </c>
      <c r="L22" s="50">
        <v>5</v>
      </c>
      <c r="M22" s="19">
        <f t="shared" si="0"/>
        <v>96</v>
      </c>
    </row>
    <row r="23" spans="1:78" ht="12.75" customHeight="1" x14ac:dyDescent="0.25">
      <c r="A23" s="37" t="s">
        <v>70</v>
      </c>
      <c r="B23" s="37" t="s">
        <v>71</v>
      </c>
      <c r="C23" s="38" t="s">
        <v>72</v>
      </c>
      <c r="D23" s="39">
        <v>153400</v>
      </c>
      <c r="E23" s="39">
        <v>120000</v>
      </c>
      <c r="F23" s="50">
        <v>38</v>
      </c>
      <c r="G23" s="50">
        <v>13</v>
      </c>
      <c r="H23" s="50">
        <v>14</v>
      </c>
      <c r="I23" s="50">
        <v>4</v>
      </c>
      <c r="J23" s="50">
        <v>8</v>
      </c>
      <c r="K23" s="50">
        <v>7</v>
      </c>
      <c r="L23" s="50">
        <v>5</v>
      </c>
      <c r="M23" s="19">
        <f t="shared" si="0"/>
        <v>89</v>
      </c>
    </row>
    <row r="24" spans="1:78" ht="12.75" customHeight="1" x14ac:dyDescent="0.25">
      <c r="A24" s="37" t="s">
        <v>75</v>
      </c>
      <c r="B24" s="37" t="s">
        <v>68</v>
      </c>
      <c r="C24" s="37" t="s">
        <v>69</v>
      </c>
      <c r="D24" s="39">
        <v>3062960</v>
      </c>
      <c r="E24" s="39">
        <v>450000</v>
      </c>
      <c r="F24" s="50">
        <v>36</v>
      </c>
      <c r="G24" s="50">
        <v>13</v>
      </c>
      <c r="H24" s="50">
        <v>13</v>
      </c>
      <c r="I24" s="50">
        <v>3</v>
      </c>
      <c r="J24" s="50">
        <v>2</v>
      </c>
      <c r="K24" s="50">
        <v>7</v>
      </c>
      <c r="L24" s="50">
        <v>5</v>
      </c>
      <c r="M24" s="19">
        <f t="shared" si="0"/>
        <v>79</v>
      </c>
    </row>
    <row r="25" spans="1:78" ht="12.75" customHeight="1" x14ac:dyDescent="0.25">
      <c r="A25" s="37" t="s">
        <v>77</v>
      </c>
      <c r="B25" s="37" t="s">
        <v>78</v>
      </c>
      <c r="C25" s="37" t="s">
        <v>79</v>
      </c>
      <c r="D25" s="39">
        <v>300000</v>
      </c>
      <c r="E25" s="39">
        <v>200000</v>
      </c>
      <c r="F25" s="50">
        <v>37</v>
      </c>
      <c r="G25" s="50">
        <v>11</v>
      </c>
      <c r="H25" s="50">
        <v>13</v>
      </c>
      <c r="I25" s="50">
        <v>5</v>
      </c>
      <c r="J25" s="50">
        <v>5</v>
      </c>
      <c r="K25" s="50">
        <v>8</v>
      </c>
      <c r="L25" s="50">
        <v>4</v>
      </c>
      <c r="M25" s="19">
        <f t="shared" si="0"/>
        <v>83</v>
      </c>
    </row>
    <row r="26" spans="1:78" ht="12.75" customHeight="1" x14ac:dyDescent="0.25">
      <c r="A26" s="37" t="s">
        <v>81</v>
      </c>
      <c r="B26" s="37" t="s">
        <v>82</v>
      </c>
      <c r="C26" s="37" t="s">
        <v>83</v>
      </c>
      <c r="D26" s="39">
        <v>143000</v>
      </c>
      <c r="E26" s="39">
        <v>119000</v>
      </c>
      <c r="F26" s="50">
        <v>37</v>
      </c>
      <c r="G26" s="50">
        <v>12</v>
      </c>
      <c r="H26" s="50">
        <v>13</v>
      </c>
      <c r="I26" s="50">
        <v>5</v>
      </c>
      <c r="J26" s="50">
        <v>9</v>
      </c>
      <c r="K26" s="50">
        <v>9</v>
      </c>
      <c r="L26" s="50">
        <v>4</v>
      </c>
      <c r="M26" s="19">
        <f t="shared" si="0"/>
        <v>89</v>
      </c>
    </row>
    <row r="27" spans="1:78" ht="12.75" customHeight="1" x14ac:dyDescent="0.25">
      <c r="A27" s="37" t="s">
        <v>85</v>
      </c>
      <c r="B27" s="37" t="s">
        <v>86</v>
      </c>
      <c r="C27" s="37" t="s">
        <v>87</v>
      </c>
      <c r="D27" s="39">
        <v>247900</v>
      </c>
      <c r="E27" s="39">
        <v>150000</v>
      </c>
      <c r="F27" s="50">
        <v>39</v>
      </c>
      <c r="G27" s="50">
        <v>14</v>
      </c>
      <c r="H27" s="50">
        <v>14</v>
      </c>
      <c r="I27" s="50">
        <v>5</v>
      </c>
      <c r="J27" s="50">
        <v>9</v>
      </c>
      <c r="K27" s="50">
        <v>9</v>
      </c>
      <c r="L27" s="50">
        <v>5</v>
      </c>
      <c r="M27" s="19">
        <f t="shared" si="0"/>
        <v>95</v>
      </c>
    </row>
    <row r="28" spans="1:78" x14ac:dyDescent="0.25">
      <c r="D28" s="39">
        <f>SUM(D14:D23)</f>
        <v>14844318</v>
      </c>
      <c r="E28" s="39">
        <f>SUM(E14:E23)</f>
        <v>6035000</v>
      </c>
    </row>
    <row r="29" spans="1:78" x14ac:dyDescent="0.35">
      <c r="E29" s="3"/>
    </row>
  </sheetData>
  <mergeCells count="17">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s>
  <dataValidations count="4">
    <dataValidation type="decimal" operator="lessThanOrEqual" allowBlank="1" showInputMessage="1" showErrorMessage="1" error="max. 40" sqref="F14:F27" xr:uid="{5A5642FE-2678-4902-9735-C0AC0F13E870}">
      <formula1>40</formula1>
    </dataValidation>
    <dataValidation type="decimal" operator="lessThanOrEqual" allowBlank="1" showInputMessage="1" showErrorMessage="1" error="max. 15" sqref="G14:H27" xr:uid="{DBBA21D0-EFD1-4D6D-9C00-9CD718B7B14D}">
      <formula1>15</formula1>
    </dataValidation>
    <dataValidation type="decimal" operator="lessThanOrEqual" allowBlank="1" showInputMessage="1" showErrorMessage="1" error="max. 10" sqref="J14:K27" xr:uid="{CD843F5E-6C85-4E63-BC84-C95069451F03}">
      <formula1>10</formula1>
    </dataValidation>
    <dataValidation type="decimal" operator="lessThanOrEqual" allowBlank="1" showInputMessage="1" showErrorMessage="1" error="max. 5" sqref="L14:L27 I14:I27" xr:uid="{33738AAC-E2C2-4231-B7A1-2356306A9FCF}">
      <formula1>5</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D01EF-B3E0-4897-B674-69AB8338F821}">
  <dimension ref="A1:BZ29"/>
  <sheetViews>
    <sheetView zoomScale="80" zoomScaleNormal="80" workbookViewId="0"/>
  </sheetViews>
  <sheetFormatPr defaultColWidth="9.1796875" defaultRowHeight="12" x14ac:dyDescent="0.35"/>
  <cols>
    <col min="1" max="1" width="11.54296875" style="2" customWidth="1"/>
    <col min="2" max="2" width="30" style="2" bestFit="1" customWidth="1"/>
    <col min="3" max="3" width="43.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38.25" customHeight="1" x14ac:dyDescent="0.35">
      <c r="A1" s="1" t="s">
        <v>29</v>
      </c>
    </row>
    <row r="2" spans="1:78" ht="15" customHeight="1" x14ac:dyDescent="0.35">
      <c r="A2" s="6" t="s">
        <v>36</v>
      </c>
      <c r="D2" s="6" t="s">
        <v>21</v>
      </c>
    </row>
    <row r="3" spans="1:78" ht="15" customHeight="1" x14ac:dyDescent="0.35">
      <c r="A3" s="6" t="s">
        <v>31</v>
      </c>
      <c r="D3" s="2" t="s">
        <v>28</v>
      </c>
    </row>
    <row r="4" spans="1:78" ht="15" customHeight="1" x14ac:dyDescent="0.35">
      <c r="A4" s="6" t="s">
        <v>37</v>
      </c>
    </row>
    <row r="5" spans="1:78" ht="15" customHeight="1" x14ac:dyDescent="0.35">
      <c r="A5" s="6" t="s">
        <v>54</v>
      </c>
    </row>
    <row r="6" spans="1:78" ht="15" customHeight="1" x14ac:dyDescent="0.35">
      <c r="A6" s="57" t="s">
        <v>32</v>
      </c>
      <c r="B6" s="57"/>
      <c r="C6" s="57"/>
      <c r="D6" s="6" t="s">
        <v>22</v>
      </c>
    </row>
    <row r="7" spans="1:78" ht="26.25" customHeight="1" x14ac:dyDescent="0.35">
      <c r="A7" s="6" t="s">
        <v>30</v>
      </c>
      <c r="D7" s="61" t="s">
        <v>33</v>
      </c>
      <c r="E7" s="61"/>
      <c r="F7" s="61"/>
      <c r="G7" s="61"/>
      <c r="H7" s="61"/>
      <c r="I7" s="61"/>
      <c r="J7" s="61"/>
      <c r="K7" s="61"/>
      <c r="L7" s="61"/>
      <c r="M7" s="61"/>
    </row>
    <row r="8" spans="1:78" ht="26.25" customHeight="1" x14ac:dyDescent="0.35">
      <c r="D8" s="61" t="s">
        <v>34</v>
      </c>
      <c r="E8" s="61"/>
      <c r="F8" s="61"/>
      <c r="G8" s="61"/>
      <c r="H8" s="61"/>
      <c r="I8" s="61"/>
      <c r="J8" s="61"/>
      <c r="K8" s="61"/>
      <c r="L8" s="61"/>
      <c r="M8" s="61"/>
    </row>
    <row r="9" spans="1:78" ht="26.15" customHeight="1" x14ac:dyDescent="0.35">
      <c r="D9" s="61" t="s">
        <v>35</v>
      </c>
      <c r="E9" s="61"/>
      <c r="F9" s="61"/>
      <c r="G9" s="61"/>
      <c r="H9" s="61"/>
      <c r="I9" s="61"/>
      <c r="J9" s="61"/>
      <c r="K9" s="61"/>
      <c r="L9" s="61"/>
      <c r="M9" s="61"/>
    </row>
    <row r="10" spans="1:78" ht="15" customHeight="1" x14ac:dyDescent="0.35">
      <c r="A10" s="6"/>
    </row>
    <row r="11" spans="1:78" ht="26.5" customHeight="1" x14ac:dyDescent="0.35">
      <c r="A11" s="56" t="s">
        <v>0</v>
      </c>
      <c r="B11" s="56" t="s">
        <v>1</v>
      </c>
      <c r="C11" s="56" t="s">
        <v>16</v>
      </c>
      <c r="D11" s="56" t="s">
        <v>13</v>
      </c>
      <c r="E11" s="59" t="s">
        <v>2</v>
      </c>
      <c r="F11" s="56" t="s">
        <v>26</v>
      </c>
      <c r="G11" s="56" t="s">
        <v>14</v>
      </c>
      <c r="H11" s="56" t="s">
        <v>15</v>
      </c>
      <c r="I11" s="56" t="s">
        <v>24</v>
      </c>
      <c r="J11" s="56" t="s">
        <v>25</v>
      </c>
      <c r="K11" s="56" t="s">
        <v>27</v>
      </c>
      <c r="L11" s="56" t="s">
        <v>3</v>
      </c>
      <c r="M11" s="56" t="s">
        <v>4</v>
      </c>
    </row>
    <row r="12" spans="1:78" ht="59.5" customHeight="1" x14ac:dyDescent="0.35">
      <c r="A12" s="56"/>
      <c r="B12" s="56"/>
      <c r="C12" s="56"/>
      <c r="D12" s="56"/>
      <c r="E12" s="59"/>
      <c r="F12" s="56"/>
      <c r="G12" s="56"/>
      <c r="H12" s="56"/>
      <c r="I12" s="56"/>
      <c r="J12" s="56"/>
      <c r="K12" s="56"/>
      <c r="L12" s="56"/>
      <c r="M12" s="56"/>
    </row>
    <row r="13" spans="1:78" ht="42" customHeight="1" x14ac:dyDescent="0.35">
      <c r="A13" s="58"/>
      <c r="B13" s="58"/>
      <c r="C13" s="58"/>
      <c r="D13" s="58"/>
      <c r="E13" s="60"/>
      <c r="F13" s="7" t="s">
        <v>23</v>
      </c>
      <c r="G13" s="7" t="s">
        <v>18</v>
      </c>
      <c r="H13" s="7" t="s">
        <v>18</v>
      </c>
      <c r="I13" s="7" t="s">
        <v>19</v>
      </c>
      <c r="J13" s="7" t="s">
        <v>20</v>
      </c>
      <c r="K13" s="7" t="s">
        <v>20</v>
      </c>
      <c r="L13" s="7" t="s">
        <v>19</v>
      </c>
      <c r="M13" s="7"/>
    </row>
    <row r="14" spans="1:78" s="23" customFormat="1" ht="12.75" customHeight="1" x14ac:dyDescent="0.25">
      <c r="A14" s="26" t="s">
        <v>38</v>
      </c>
      <c r="B14" s="9" t="s">
        <v>40</v>
      </c>
      <c r="C14" s="9" t="s">
        <v>39</v>
      </c>
      <c r="D14" s="10">
        <v>157000</v>
      </c>
      <c r="E14" s="11">
        <v>100000</v>
      </c>
      <c r="F14" s="12">
        <v>31</v>
      </c>
      <c r="G14" s="12">
        <v>11</v>
      </c>
      <c r="H14" s="12">
        <v>12</v>
      </c>
      <c r="I14" s="12">
        <v>5</v>
      </c>
      <c r="J14" s="12">
        <v>7</v>
      </c>
      <c r="K14" s="12">
        <v>7</v>
      </c>
      <c r="L14" s="12">
        <v>3</v>
      </c>
      <c r="M14" s="12">
        <f>SUM(F14:L14)</f>
        <v>76</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23" customFormat="1" ht="12.75" customHeight="1" x14ac:dyDescent="0.25">
      <c r="A15" s="17" t="s">
        <v>42</v>
      </c>
      <c r="B15" s="17" t="s">
        <v>45</v>
      </c>
      <c r="C15" s="18" t="s">
        <v>48</v>
      </c>
      <c r="D15" s="11">
        <v>125000</v>
      </c>
      <c r="E15" s="11">
        <v>100000</v>
      </c>
      <c r="F15" s="12">
        <v>31</v>
      </c>
      <c r="G15" s="12">
        <v>10</v>
      </c>
      <c r="H15" s="12">
        <v>14</v>
      </c>
      <c r="I15" s="12">
        <v>5</v>
      </c>
      <c r="J15" s="12">
        <v>9</v>
      </c>
      <c r="K15" s="12">
        <v>9</v>
      </c>
      <c r="L15" s="12">
        <v>2</v>
      </c>
      <c r="M15" s="19">
        <f t="shared" ref="M15:M27" si="0">SUM(F15:L15)</f>
        <v>80</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23" customFormat="1" ht="12.75" customHeight="1" x14ac:dyDescent="0.25">
      <c r="A16" s="17" t="s">
        <v>43</v>
      </c>
      <c r="B16" s="17" t="s">
        <v>46</v>
      </c>
      <c r="C16" s="18" t="s">
        <v>49</v>
      </c>
      <c r="D16" s="11">
        <v>354448</v>
      </c>
      <c r="E16" s="11">
        <v>120000</v>
      </c>
      <c r="F16" s="12">
        <v>33</v>
      </c>
      <c r="G16" s="12">
        <v>13</v>
      </c>
      <c r="H16" s="12">
        <v>12</v>
      </c>
      <c r="I16" s="12">
        <v>4</v>
      </c>
      <c r="J16" s="12">
        <v>5</v>
      </c>
      <c r="K16" s="12">
        <v>4</v>
      </c>
      <c r="L16" s="12">
        <v>4</v>
      </c>
      <c r="M16" s="19">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23" customFormat="1" ht="12.75" customHeight="1" x14ac:dyDescent="0.25">
      <c r="A17" s="17" t="s">
        <v>44</v>
      </c>
      <c r="B17" s="17" t="s">
        <v>47</v>
      </c>
      <c r="C17" s="18" t="s">
        <v>50</v>
      </c>
      <c r="D17" s="11">
        <v>1151450</v>
      </c>
      <c r="E17" s="11">
        <v>150000</v>
      </c>
      <c r="F17" s="12">
        <v>33</v>
      </c>
      <c r="G17" s="12">
        <v>14</v>
      </c>
      <c r="H17" s="12">
        <v>13</v>
      </c>
      <c r="I17" s="12">
        <v>4</v>
      </c>
      <c r="J17" s="12">
        <v>5</v>
      </c>
      <c r="K17" s="12">
        <v>4</v>
      </c>
      <c r="L17" s="12">
        <v>4</v>
      </c>
      <c r="M17" s="19">
        <f t="shared" si="0"/>
        <v>77</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ht="12.75" customHeight="1" x14ac:dyDescent="0.25">
      <c r="A18" s="37" t="s">
        <v>55</v>
      </c>
      <c r="B18" s="37" t="s">
        <v>56</v>
      </c>
      <c r="C18" s="38" t="s">
        <v>57</v>
      </c>
      <c r="D18" s="39">
        <v>2732880</v>
      </c>
      <c r="E18" s="39">
        <v>150000</v>
      </c>
      <c r="F18" s="50">
        <v>30</v>
      </c>
      <c r="G18" s="50">
        <v>12</v>
      </c>
      <c r="H18" s="50">
        <v>13</v>
      </c>
      <c r="I18" s="50">
        <v>5</v>
      </c>
      <c r="J18" s="50">
        <v>9</v>
      </c>
      <c r="K18" s="50">
        <v>9</v>
      </c>
      <c r="L18" s="50">
        <v>5</v>
      </c>
      <c r="M18" s="19">
        <f t="shared" si="0"/>
        <v>83</v>
      </c>
    </row>
    <row r="19" spans="1:78" ht="12.75" customHeight="1" x14ac:dyDescent="0.25">
      <c r="A19" s="37" t="s">
        <v>58</v>
      </c>
      <c r="B19" s="37" t="s">
        <v>59</v>
      </c>
      <c r="C19" s="38" t="s">
        <v>60</v>
      </c>
      <c r="D19" s="39">
        <v>511900</v>
      </c>
      <c r="E19" s="39">
        <v>45000</v>
      </c>
      <c r="F19" s="50">
        <v>32</v>
      </c>
      <c r="G19" s="50">
        <v>12</v>
      </c>
      <c r="H19" s="50">
        <v>13</v>
      </c>
      <c r="I19" s="50">
        <v>5</v>
      </c>
      <c r="J19" s="50">
        <v>8</v>
      </c>
      <c r="K19" s="50">
        <v>7</v>
      </c>
      <c r="L19" s="50">
        <v>5</v>
      </c>
      <c r="M19" s="19">
        <f t="shared" si="0"/>
        <v>82</v>
      </c>
    </row>
    <row r="20" spans="1:78" ht="12.75" customHeight="1" x14ac:dyDescent="0.25">
      <c r="A20" s="37" t="s">
        <v>61</v>
      </c>
      <c r="B20" s="37" t="s">
        <v>62</v>
      </c>
      <c r="C20" s="38" t="s">
        <v>63</v>
      </c>
      <c r="D20" s="39">
        <v>234690</v>
      </c>
      <c r="E20" s="39">
        <v>150000</v>
      </c>
      <c r="F20" s="50">
        <v>35</v>
      </c>
      <c r="G20" s="50">
        <v>13</v>
      </c>
      <c r="H20" s="50">
        <v>14</v>
      </c>
      <c r="I20" s="50">
        <v>5</v>
      </c>
      <c r="J20" s="50">
        <v>9</v>
      </c>
      <c r="K20" s="50">
        <v>9</v>
      </c>
      <c r="L20" s="50">
        <v>5</v>
      </c>
      <c r="M20" s="19">
        <f t="shared" si="0"/>
        <v>90</v>
      </c>
    </row>
    <row r="21" spans="1:78" ht="12.75" customHeight="1" x14ac:dyDescent="0.25">
      <c r="A21" s="37" t="s">
        <v>64</v>
      </c>
      <c r="B21" s="37" t="s">
        <v>62</v>
      </c>
      <c r="C21" s="38" t="s">
        <v>65</v>
      </c>
      <c r="D21" s="39">
        <v>1892650</v>
      </c>
      <c r="E21" s="39">
        <v>500000</v>
      </c>
      <c r="F21" s="50">
        <v>35</v>
      </c>
      <c r="G21" s="50">
        <v>13</v>
      </c>
      <c r="H21" s="50">
        <v>14</v>
      </c>
      <c r="I21" s="50">
        <v>5</v>
      </c>
      <c r="J21" s="50">
        <v>9</v>
      </c>
      <c r="K21" s="50">
        <v>9</v>
      </c>
      <c r="L21" s="50">
        <v>5</v>
      </c>
      <c r="M21" s="19">
        <f t="shared" si="0"/>
        <v>90</v>
      </c>
    </row>
    <row r="22" spans="1:78" ht="12.75" customHeight="1" x14ac:dyDescent="0.25">
      <c r="A22" s="37" t="s">
        <v>67</v>
      </c>
      <c r="B22" s="37" t="s">
        <v>68</v>
      </c>
      <c r="C22" s="38" t="s">
        <v>69</v>
      </c>
      <c r="D22" s="39">
        <v>7530900</v>
      </c>
      <c r="E22" s="39">
        <v>4600000</v>
      </c>
      <c r="F22" s="50">
        <v>38</v>
      </c>
      <c r="G22" s="50">
        <v>14</v>
      </c>
      <c r="H22" s="50">
        <v>15</v>
      </c>
      <c r="I22" s="50">
        <v>5</v>
      </c>
      <c r="J22" s="50">
        <v>8</v>
      </c>
      <c r="K22" s="50">
        <v>9</v>
      </c>
      <c r="L22" s="50">
        <v>5</v>
      </c>
      <c r="M22" s="19">
        <f t="shared" si="0"/>
        <v>94</v>
      </c>
    </row>
    <row r="23" spans="1:78" ht="12.75" customHeight="1" x14ac:dyDescent="0.25">
      <c r="A23" s="37" t="s">
        <v>70</v>
      </c>
      <c r="B23" s="37" t="s">
        <v>71</v>
      </c>
      <c r="C23" s="38" t="s">
        <v>72</v>
      </c>
      <c r="D23" s="39">
        <v>153400</v>
      </c>
      <c r="E23" s="39">
        <v>120000</v>
      </c>
      <c r="F23" s="50">
        <v>30</v>
      </c>
      <c r="G23" s="50">
        <v>12</v>
      </c>
      <c r="H23" s="50">
        <v>7</v>
      </c>
      <c r="I23" s="50">
        <v>4</v>
      </c>
      <c r="J23" s="50">
        <v>7</v>
      </c>
      <c r="K23" s="50">
        <v>5</v>
      </c>
      <c r="L23" s="50">
        <v>5</v>
      </c>
      <c r="M23" s="19">
        <f t="shared" si="0"/>
        <v>70</v>
      </c>
    </row>
    <row r="24" spans="1:78" ht="12.75" customHeight="1" x14ac:dyDescent="0.25">
      <c r="A24" s="62" t="s">
        <v>75</v>
      </c>
      <c r="B24" s="63" t="s">
        <v>68</v>
      </c>
      <c r="C24" s="64" t="s">
        <v>69</v>
      </c>
      <c r="D24" s="65">
        <v>3062960</v>
      </c>
      <c r="E24" s="65">
        <v>450000</v>
      </c>
      <c r="F24" s="50">
        <v>0</v>
      </c>
      <c r="G24" s="50">
        <v>0</v>
      </c>
      <c r="H24" s="50">
        <v>0</v>
      </c>
      <c r="I24" s="50">
        <v>0</v>
      </c>
      <c r="J24" s="50">
        <v>0</v>
      </c>
      <c r="K24" s="50">
        <v>0</v>
      </c>
      <c r="L24" s="50">
        <v>0</v>
      </c>
      <c r="M24" s="19">
        <f t="shared" si="0"/>
        <v>0</v>
      </c>
      <c r="N24" s="2" t="s">
        <v>88</v>
      </c>
    </row>
    <row r="25" spans="1:78" ht="12.75" customHeight="1" x14ac:dyDescent="0.25">
      <c r="A25" s="62" t="s">
        <v>77</v>
      </c>
      <c r="B25" s="63" t="s">
        <v>78</v>
      </c>
      <c r="C25" s="74" t="s">
        <v>79</v>
      </c>
      <c r="D25" s="65">
        <v>300000</v>
      </c>
      <c r="E25" s="65">
        <v>200000</v>
      </c>
      <c r="F25" s="50">
        <v>0</v>
      </c>
      <c r="G25" s="50">
        <v>0</v>
      </c>
      <c r="H25" s="50">
        <v>0</v>
      </c>
      <c r="I25" s="50">
        <v>0</v>
      </c>
      <c r="J25" s="50">
        <v>0</v>
      </c>
      <c r="K25" s="50">
        <v>0</v>
      </c>
      <c r="L25" s="50">
        <v>0</v>
      </c>
      <c r="M25" s="19">
        <f t="shared" si="0"/>
        <v>0</v>
      </c>
      <c r="N25" s="2" t="s">
        <v>88</v>
      </c>
    </row>
    <row r="26" spans="1:78" ht="12.75" customHeight="1" x14ac:dyDescent="0.25">
      <c r="A26" s="62" t="s">
        <v>81</v>
      </c>
      <c r="B26" s="63" t="s">
        <v>82</v>
      </c>
      <c r="C26" s="75" t="s">
        <v>83</v>
      </c>
      <c r="D26" s="76">
        <v>143000</v>
      </c>
      <c r="E26" s="65">
        <v>119000</v>
      </c>
      <c r="F26" s="50">
        <v>0</v>
      </c>
      <c r="G26" s="50">
        <v>0</v>
      </c>
      <c r="H26" s="50">
        <v>0</v>
      </c>
      <c r="I26" s="50">
        <v>0</v>
      </c>
      <c r="J26" s="50">
        <v>0</v>
      </c>
      <c r="K26" s="50">
        <v>0</v>
      </c>
      <c r="L26" s="50">
        <v>0</v>
      </c>
      <c r="M26" s="19">
        <f t="shared" si="0"/>
        <v>0</v>
      </c>
      <c r="N26" s="2" t="s">
        <v>88</v>
      </c>
    </row>
    <row r="27" spans="1:78" ht="12.75" customHeight="1" x14ac:dyDescent="0.25">
      <c r="A27" s="62" t="s">
        <v>85</v>
      </c>
      <c r="B27" s="82" t="s">
        <v>86</v>
      </c>
      <c r="C27" s="74" t="s">
        <v>87</v>
      </c>
      <c r="D27" s="65">
        <v>247900</v>
      </c>
      <c r="E27" s="65">
        <v>150000</v>
      </c>
      <c r="F27" s="50">
        <v>0</v>
      </c>
      <c r="G27" s="50">
        <v>0</v>
      </c>
      <c r="H27" s="50">
        <v>0</v>
      </c>
      <c r="I27" s="50">
        <v>0</v>
      </c>
      <c r="J27" s="50">
        <v>0</v>
      </c>
      <c r="K27" s="50">
        <v>0</v>
      </c>
      <c r="L27" s="50">
        <v>0</v>
      </c>
      <c r="M27" s="19">
        <f t="shared" si="0"/>
        <v>0</v>
      </c>
      <c r="N27" s="2" t="s">
        <v>88</v>
      </c>
    </row>
    <row r="28" spans="1:78" x14ac:dyDescent="0.35">
      <c r="D28" s="4">
        <f>SUM(D14:D23)</f>
        <v>14844318</v>
      </c>
      <c r="E28" s="4">
        <f>SUM(E14:E23)</f>
        <v>6035000</v>
      </c>
    </row>
    <row r="29" spans="1:78" x14ac:dyDescent="0.35">
      <c r="E29" s="3"/>
    </row>
  </sheetData>
  <mergeCells count="17">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s>
  <dataValidations count="4">
    <dataValidation type="decimal" operator="lessThanOrEqual" allowBlank="1" showInputMessage="1" showErrorMessage="1" error="max. 5" sqref="L14:L23 I14:I23" xr:uid="{7308735A-36BF-42C6-B5E1-2870F5D1000A}">
      <formula1>5</formula1>
    </dataValidation>
    <dataValidation type="decimal" operator="lessThanOrEqual" allowBlank="1" showInputMessage="1" showErrorMessage="1" error="max. 10" sqref="J14:K23" xr:uid="{1E6BBF4B-E647-4D29-A82F-788574EAE1E4}">
      <formula1>10</formula1>
    </dataValidation>
    <dataValidation type="decimal" operator="lessThanOrEqual" allowBlank="1" showInputMessage="1" showErrorMessage="1" error="max. 15" sqref="G14:H23" xr:uid="{B6E17094-08BC-4C87-8D5F-38D5F9D547F1}">
      <formula1>15</formula1>
    </dataValidation>
    <dataValidation type="decimal" operator="lessThanOrEqual" allowBlank="1" showInputMessage="1" showErrorMessage="1" error="max. 40" sqref="F14:F27 G24:L27" xr:uid="{D1F3D227-E89B-4129-BC20-0310FC197284}">
      <formula1>40</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F48C6-D44C-4728-8EFA-0B0BB347758B}">
  <dimension ref="A1:BZ29"/>
  <sheetViews>
    <sheetView zoomScale="80" zoomScaleNormal="80" workbookViewId="0"/>
  </sheetViews>
  <sheetFormatPr defaultColWidth="9.1796875" defaultRowHeight="12" x14ac:dyDescent="0.35"/>
  <cols>
    <col min="1" max="1" width="11.54296875" style="2" customWidth="1"/>
    <col min="2" max="2" width="30" style="2" bestFit="1" customWidth="1"/>
    <col min="3" max="3" width="43.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38.25" customHeight="1" x14ac:dyDescent="0.35">
      <c r="A1" s="1" t="s">
        <v>29</v>
      </c>
    </row>
    <row r="2" spans="1:78" ht="15" customHeight="1" x14ac:dyDescent="0.35">
      <c r="A2" s="6" t="s">
        <v>36</v>
      </c>
      <c r="D2" s="6" t="s">
        <v>21</v>
      </c>
    </row>
    <row r="3" spans="1:78" ht="15" customHeight="1" x14ac:dyDescent="0.35">
      <c r="A3" s="6" t="s">
        <v>31</v>
      </c>
      <c r="D3" s="2" t="s">
        <v>28</v>
      </c>
    </row>
    <row r="4" spans="1:78" ht="15" customHeight="1" x14ac:dyDescent="0.35">
      <c r="A4" s="6" t="s">
        <v>37</v>
      </c>
    </row>
    <row r="5" spans="1:78" ht="15" customHeight="1" x14ac:dyDescent="0.35">
      <c r="A5" s="6" t="s">
        <v>54</v>
      </c>
    </row>
    <row r="6" spans="1:78" ht="15" customHeight="1" x14ac:dyDescent="0.35">
      <c r="A6" s="57" t="s">
        <v>32</v>
      </c>
      <c r="B6" s="57"/>
      <c r="C6" s="57"/>
      <c r="D6" s="6" t="s">
        <v>22</v>
      </c>
    </row>
    <row r="7" spans="1:78" ht="26.25" customHeight="1" x14ac:dyDescent="0.35">
      <c r="A7" s="6" t="s">
        <v>30</v>
      </c>
      <c r="D7" s="61" t="s">
        <v>33</v>
      </c>
      <c r="E7" s="61"/>
      <c r="F7" s="61"/>
      <c r="G7" s="61"/>
      <c r="H7" s="61"/>
      <c r="I7" s="61"/>
      <c r="J7" s="61"/>
      <c r="K7" s="61"/>
      <c r="L7" s="61"/>
      <c r="M7" s="61"/>
    </row>
    <row r="8" spans="1:78" ht="26.25" customHeight="1" x14ac:dyDescent="0.35">
      <c r="D8" s="61" t="s">
        <v>34</v>
      </c>
      <c r="E8" s="61"/>
      <c r="F8" s="61"/>
      <c r="G8" s="61"/>
      <c r="H8" s="61"/>
      <c r="I8" s="61"/>
      <c r="J8" s="61"/>
      <c r="K8" s="61"/>
      <c r="L8" s="61"/>
      <c r="M8" s="61"/>
    </row>
    <row r="9" spans="1:78" ht="26.15" customHeight="1" x14ac:dyDescent="0.35">
      <c r="D9" s="61" t="s">
        <v>35</v>
      </c>
      <c r="E9" s="61"/>
      <c r="F9" s="61"/>
      <c r="G9" s="61"/>
      <c r="H9" s="61"/>
      <c r="I9" s="61"/>
      <c r="J9" s="61"/>
      <c r="K9" s="61"/>
      <c r="L9" s="61"/>
      <c r="M9" s="61"/>
    </row>
    <row r="10" spans="1:78" ht="15" customHeight="1" x14ac:dyDescent="0.35">
      <c r="A10" s="6"/>
    </row>
    <row r="11" spans="1:78" ht="26.5" customHeight="1" x14ac:dyDescent="0.35">
      <c r="A11" s="56" t="s">
        <v>0</v>
      </c>
      <c r="B11" s="56" t="s">
        <v>1</v>
      </c>
      <c r="C11" s="56" t="s">
        <v>16</v>
      </c>
      <c r="D11" s="56" t="s">
        <v>13</v>
      </c>
      <c r="E11" s="59" t="s">
        <v>2</v>
      </c>
      <c r="F11" s="56" t="s">
        <v>26</v>
      </c>
      <c r="G11" s="56" t="s">
        <v>14</v>
      </c>
      <c r="H11" s="56" t="s">
        <v>15</v>
      </c>
      <c r="I11" s="56" t="s">
        <v>24</v>
      </c>
      <c r="J11" s="56" t="s">
        <v>25</v>
      </c>
      <c r="K11" s="56" t="s">
        <v>27</v>
      </c>
      <c r="L11" s="56" t="s">
        <v>3</v>
      </c>
      <c r="M11" s="56" t="s">
        <v>4</v>
      </c>
    </row>
    <row r="12" spans="1:78" ht="59.5" customHeight="1" x14ac:dyDescent="0.35">
      <c r="A12" s="56"/>
      <c r="B12" s="56"/>
      <c r="C12" s="56"/>
      <c r="D12" s="56"/>
      <c r="E12" s="59"/>
      <c r="F12" s="56"/>
      <c r="G12" s="56"/>
      <c r="H12" s="56"/>
      <c r="I12" s="56"/>
      <c r="J12" s="56"/>
      <c r="K12" s="56"/>
      <c r="L12" s="56"/>
      <c r="M12" s="56"/>
    </row>
    <row r="13" spans="1:78" ht="42" customHeight="1" x14ac:dyDescent="0.35">
      <c r="A13" s="58"/>
      <c r="B13" s="58"/>
      <c r="C13" s="58"/>
      <c r="D13" s="58"/>
      <c r="E13" s="60"/>
      <c r="F13" s="7" t="s">
        <v>23</v>
      </c>
      <c r="G13" s="7" t="s">
        <v>18</v>
      </c>
      <c r="H13" s="7" t="s">
        <v>18</v>
      </c>
      <c r="I13" s="7" t="s">
        <v>19</v>
      </c>
      <c r="J13" s="7" t="s">
        <v>20</v>
      </c>
      <c r="K13" s="7" t="s">
        <v>20</v>
      </c>
      <c r="L13" s="7" t="s">
        <v>19</v>
      </c>
      <c r="M13" s="7"/>
    </row>
    <row r="14" spans="1:78" s="23" customFormat="1" ht="12.75" customHeight="1" x14ac:dyDescent="0.25">
      <c r="A14" s="26" t="s">
        <v>38</v>
      </c>
      <c r="B14" s="9" t="s">
        <v>40</v>
      </c>
      <c r="C14" s="9" t="s">
        <v>39</v>
      </c>
      <c r="D14" s="10">
        <v>157000</v>
      </c>
      <c r="E14" s="11">
        <v>100000</v>
      </c>
      <c r="F14" s="12">
        <v>32</v>
      </c>
      <c r="G14" s="12">
        <v>11</v>
      </c>
      <c r="H14" s="12">
        <v>12</v>
      </c>
      <c r="I14" s="12">
        <v>5</v>
      </c>
      <c r="J14" s="12">
        <v>7</v>
      </c>
      <c r="K14" s="12">
        <v>7</v>
      </c>
      <c r="L14" s="12">
        <v>3</v>
      </c>
      <c r="M14" s="12">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23" customFormat="1" ht="12.75" customHeight="1" x14ac:dyDescent="0.25">
      <c r="A15" s="17" t="s">
        <v>42</v>
      </c>
      <c r="B15" s="17" t="s">
        <v>45</v>
      </c>
      <c r="C15" s="18" t="s">
        <v>48</v>
      </c>
      <c r="D15" s="11">
        <v>125000</v>
      </c>
      <c r="E15" s="11">
        <v>100000</v>
      </c>
      <c r="F15" s="19">
        <v>30</v>
      </c>
      <c r="G15" s="19">
        <v>10</v>
      </c>
      <c r="H15" s="19">
        <v>12</v>
      </c>
      <c r="I15" s="19">
        <v>5</v>
      </c>
      <c r="J15" s="19">
        <v>9</v>
      </c>
      <c r="K15" s="19">
        <v>9</v>
      </c>
      <c r="L15" s="19">
        <v>2</v>
      </c>
      <c r="M15" s="19">
        <f t="shared" ref="M15:M27"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23" customFormat="1" ht="12.75" customHeight="1" x14ac:dyDescent="0.25">
      <c r="A16" s="17" t="s">
        <v>43</v>
      </c>
      <c r="B16" s="17" t="s">
        <v>46</v>
      </c>
      <c r="C16" s="18" t="s">
        <v>49</v>
      </c>
      <c r="D16" s="11">
        <v>354448</v>
      </c>
      <c r="E16" s="11">
        <v>120000</v>
      </c>
      <c r="F16" s="19">
        <v>33</v>
      </c>
      <c r="G16" s="19">
        <v>13</v>
      </c>
      <c r="H16" s="19">
        <v>12</v>
      </c>
      <c r="I16" s="19">
        <v>4</v>
      </c>
      <c r="J16" s="19">
        <v>5</v>
      </c>
      <c r="K16" s="19">
        <v>4</v>
      </c>
      <c r="L16" s="19">
        <v>4</v>
      </c>
      <c r="M16" s="19">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23" customFormat="1" ht="12.75" customHeight="1" x14ac:dyDescent="0.25">
      <c r="A17" s="17" t="s">
        <v>44</v>
      </c>
      <c r="B17" s="17" t="s">
        <v>47</v>
      </c>
      <c r="C17" s="18" t="s">
        <v>50</v>
      </c>
      <c r="D17" s="11">
        <v>1151450</v>
      </c>
      <c r="E17" s="11">
        <v>150000</v>
      </c>
      <c r="F17" s="19">
        <v>33</v>
      </c>
      <c r="G17" s="19">
        <v>14</v>
      </c>
      <c r="H17" s="19">
        <v>12</v>
      </c>
      <c r="I17" s="19">
        <v>4</v>
      </c>
      <c r="J17" s="19">
        <v>5</v>
      </c>
      <c r="K17" s="19">
        <v>4</v>
      </c>
      <c r="L17" s="19">
        <v>4</v>
      </c>
      <c r="M17" s="19">
        <f t="shared" si="0"/>
        <v>76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ht="12.75" customHeight="1" x14ac:dyDescent="0.25">
      <c r="A18" s="37" t="s">
        <v>55</v>
      </c>
      <c r="B18" s="37" t="s">
        <v>56</v>
      </c>
      <c r="C18" s="38" t="s">
        <v>57</v>
      </c>
      <c r="D18" s="39">
        <v>2732880</v>
      </c>
      <c r="E18" s="39">
        <v>150000</v>
      </c>
      <c r="F18" s="50">
        <v>34</v>
      </c>
      <c r="G18" s="50">
        <v>13</v>
      </c>
      <c r="H18" s="50">
        <v>12</v>
      </c>
      <c r="I18" s="50">
        <v>5</v>
      </c>
      <c r="J18" s="50">
        <v>9</v>
      </c>
      <c r="K18" s="50">
        <v>9</v>
      </c>
      <c r="L18" s="50">
        <v>5</v>
      </c>
      <c r="M18" s="19">
        <f t="shared" si="0"/>
        <v>87</v>
      </c>
    </row>
    <row r="19" spans="1:78" ht="12.75" customHeight="1" x14ac:dyDescent="0.25">
      <c r="A19" s="37" t="s">
        <v>58</v>
      </c>
      <c r="B19" s="37" t="s">
        <v>59</v>
      </c>
      <c r="C19" s="38" t="s">
        <v>60</v>
      </c>
      <c r="D19" s="39">
        <v>511900</v>
      </c>
      <c r="E19" s="39">
        <v>45000</v>
      </c>
      <c r="F19" s="50">
        <v>32</v>
      </c>
      <c r="G19" s="50">
        <v>13</v>
      </c>
      <c r="H19" s="50">
        <v>12</v>
      </c>
      <c r="I19" s="50">
        <v>5</v>
      </c>
      <c r="J19" s="50">
        <v>8</v>
      </c>
      <c r="K19" s="50">
        <v>7</v>
      </c>
      <c r="L19" s="50">
        <v>5</v>
      </c>
      <c r="M19" s="19">
        <f t="shared" si="0"/>
        <v>82</v>
      </c>
    </row>
    <row r="20" spans="1:78" ht="12.75" customHeight="1" x14ac:dyDescent="0.25">
      <c r="A20" s="37" t="s">
        <v>61</v>
      </c>
      <c r="B20" s="37" t="s">
        <v>62</v>
      </c>
      <c r="C20" s="38" t="s">
        <v>63</v>
      </c>
      <c r="D20" s="39">
        <v>234690</v>
      </c>
      <c r="E20" s="39">
        <v>150000</v>
      </c>
      <c r="F20" s="50">
        <v>35</v>
      </c>
      <c r="G20" s="50">
        <v>12</v>
      </c>
      <c r="H20" s="50">
        <v>13</v>
      </c>
      <c r="I20" s="50">
        <v>5</v>
      </c>
      <c r="J20" s="50">
        <v>9</v>
      </c>
      <c r="K20" s="50">
        <v>8</v>
      </c>
      <c r="L20" s="50">
        <v>5</v>
      </c>
      <c r="M20" s="19">
        <f t="shared" si="0"/>
        <v>87</v>
      </c>
    </row>
    <row r="21" spans="1:78" ht="12.75" customHeight="1" x14ac:dyDescent="0.25">
      <c r="A21" s="37" t="s">
        <v>64</v>
      </c>
      <c r="B21" s="37" t="s">
        <v>62</v>
      </c>
      <c r="C21" s="38" t="s">
        <v>65</v>
      </c>
      <c r="D21" s="39">
        <v>1892650</v>
      </c>
      <c r="E21" s="39">
        <v>500000</v>
      </c>
      <c r="F21" s="50">
        <v>36</v>
      </c>
      <c r="G21" s="50">
        <v>12</v>
      </c>
      <c r="H21" s="50">
        <v>14</v>
      </c>
      <c r="I21" s="50">
        <v>5</v>
      </c>
      <c r="J21" s="50">
        <v>9</v>
      </c>
      <c r="K21" s="50">
        <v>8</v>
      </c>
      <c r="L21" s="50">
        <v>5</v>
      </c>
      <c r="M21" s="19">
        <f t="shared" si="0"/>
        <v>89</v>
      </c>
    </row>
    <row r="22" spans="1:78" ht="12.75" customHeight="1" x14ac:dyDescent="0.25">
      <c r="A22" s="37" t="s">
        <v>67</v>
      </c>
      <c r="B22" s="37" t="s">
        <v>68</v>
      </c>
      <c r="C22" s="38" t="s">
        <v>69</v>
      </c>
      <c r="D22" s="39">
        <v>7530900</v>
      </c>
      <c r="E22" s="39">
        <v>4600000</v>
      </c>
      <c r="F22" s="50">
        <v>36</v>
      </c>
      <c r="G22" s="50">
        <v>13</v>
      </c>
      <c r="H22" s="50">
        <v>15</v>
      </c>
      <c r="I22" s="50">
        <v>5</v>
      </c>
      <c r="J22" s="50">
        <v>8</v>
      </c>
      <c r="K22" s="50">
        <v>9</v>
      </c>
      <c r="L22" s="50">
        <v>5</v>
      </c>
      <c r="M22" s="19">
        <f t="shared" si="0"/>
        <v>91</v>
      </c>
    </row>
    <row r="23" spans="1:78" ht="12.75" customHeight="1" x14ac:dyDescent="0.25">
      <c r="A23" s="37" t="s">
        <v>70</v>
      </c>
      <c r="B23" s="37" t="s">
        <v>71</v>
      </c>
      <c r="C23" s="38" t="s">
        <v>72</v>
      </c>
      <c r="D23" s="39">
        <v>153400</v>
      </c>
      <c r="E23" s="39">
        <v>120000</v>
      </c>
      <c r="F23" s="50">
        <v>33</v>
      </c>
      <c r="G23" s="50">
        <v>12</v>
      </c>
      <c r="H23" s="50">
        <v>12</v>
      </c>
      <c r="I23" s="50">
        <v>4</v>
      </c>
      <c r="J23" s="50">
        <v>7</v>
      </c>
      <c r="K23" s="50">
        <v>5</v>
      </c>
      <c r="L23" s="50">
        <v>5</v>
      </c>
      <c r="M23" s="19">
        <f t="shared" si="0"/>
        <v>78</v>
      </c>
    </row>
    <row r="24" spans="1:78" ht="12.75" customHeight="1" x14ac:dyDescent="0.25">
      <c r="A24" s="37" t="s">
        <v>75</v>
      </c>
      <c r="B24" s="37" t="s">
        <v>68</v>
      </c>
      <c r="C24" s="37" t="s">
        <v>69</v>
      </c>
      <c r="D24" s="39">
        <v>3062960</v>
      </c>
      <c r="E24" s="39">
        <v>450000</v>
      </c>
      <c r="F24" s="50">
        <v>30</v>
      </c>
      <c r="G24" s="50">
        <v>13</v>
      </c>
      <c r="H24" s="50">
        <v>12</v>
      </c>
      <c r="I24" s="50">
        <v>5</v>
      </c>
      <c r="J24" s="50">
        <v>6</v>
      </c>
      <c r="K24" s="50">
        <v>7</v>
      </c>
      <c r="L24" s="50">
        <v>5</v>
      </c>
      <c r="M24" s="19">
        <f t="shared" si="0"/>
        <v>78</v>
      </c>
    </row>
    <row r="25" spans="1:78" ht="12.75" customHeight="1" x14ac:dyDescent="0.25">
      <c r="A25" s="37" t="s">
        <v>77</v>
      </c>
      <c r="B25" s="37" t="s">
        <v>78</v>
      </c>
      <c r="C25" s="37" t="s">
        <v>79</v>
      </c>
      <c r="D25" s="39">
        <v>300000</v>
      </c>
      <c r="E25" s="39">
        <v>200000</v>
      </c>
      <c r="F25" s="50">
        <v>36</v>
      </c>
      <c r="G25" s="50">
        <v>12</v>
      </c>
      <c r="H25" s="50">
        <v>11</v>
      </c>
      <c r="I25" s="50">
        <v>5</v>
      </c>
      <c r="J25" s="50">
        <v>6</v>
      </c>
      <c r="K25" s="50">
        <v>8</v>
      </c>
      <c r="L25" s="50">
        <v>4</v>
      </c>
      <c r="M25" s="19">
        <f t="shared" si="0"/>
        <v>82</v>
      </c>
    </row>
    <row r="26" spans="1:78" ht="12.75" customHeight="1" x14ac:dyDescent="0.25">
      <c r="A26" s="37" t="s">
        <v>81</v>
      </c>
      <c r="B26" s="37" t="s">
        <v>82</v>
      </c>
      <c r="C26" s="37" t="s">
        <v>83</v>
      </c>
      <c r="D26" s="39">
        <v>143000</v>
      </c>
      <c r="E26" s="39">
        <v>119000</v>
      </c>
      <c r="F26" s="50">
        <v>35</v>
      </c>
      <c r="G26" s="50">
        <v>12</v>
      </c>
      <c r="H26" s="50">
        <v>12</v>
      </c>
      <c r="I26" s="50">
        <v>5</v>
      </c>
      <c r="J26" s="50">
        <v>9</v>
      </c>
      <c r="K26" s="50">
        <v>9</v>
      </c>
      <c r="L26" s="50">
        <v>4</v>
      </c>
      <c r="M26" s="19">
        <f t="shared" si="0"/>
        <v>86</v>
      </c>
    </row>
    <row r="27" spans="1:78" ht="12.75" customHeight="1" x14ac:dyDescent="0.25">
      <c r="A27" s="37" t="s">
        <v>85</v>
      </c>
      <c r="B27" s="37" t="s">
        <v>86</v>
      </c>
      <c r="C27" s="37" t="s">
        <v>87</v>
      </c>
      <c r="D27" s="39">
        <v>247900</v>
      </c>
      <c r="E27" s="39">
        <v>150000</v>
      </c>
      <c r="F27" s="50">
        <v>40</v>
      </c>
      <c r="G27" s="50">
        <v>14</v>
      </c>
      <c r="H27" s="50">
        <v>14</v>
      </c>
      <c r="I27" s="50">
        <v>5</v>
      </c>
      <c r="J27" s="50">
        <v>9</v>
      </c>
      <c r="K27" s="50">
        <v>9</v>
      </c>
      <c r="L27" s="50">
        <v>5</v>
      </c>
      <c r="M27" s="19">
        <f t="shared" si="0"/>
        <v>96</v>
      </c>
    </row>
    <row r="28" spans="1:78" x14ac:dyDescent="0.35">
      <c r="D28" s="4">
        <f>SUM(D14:D23)</f>
        <v>14844318</v>
      </c>
      <c r="E28" s="4">
        <f>SUM(E14:E23)</f>
        <v>6035000</v>
      </c>
    </row>
    <row r="29" spans="1:78" x14ac:dyDescent="0.35">
      <c r="E29" s="3"/>
    </row>
  </sheetData>
  <mergeCells count="17">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s>
  <dataValidations count="4">
    <dataValidation type="decimal" operator="lessThanOrEqual" allowBlank="1" showInputMessage="1" showErrorMessage="1" error="max. 5" sqref="L14:L27 I14:I27" xr:uid="{2BEC91D9-D22A-4EBD-AD5F-3D93BE9FAD24}">
      <formula1>5</formula1>
    </dataValidation>
    <dataValidation type="decimal" operator="lessThanOrEqual" allowBlank="1" showInputMessage="1" showErrorMessage="1" error="max. 10" sqref="J14:K27" xr:uid="{CE34B1B3-4040-444B-921B-524605258D6E}">
      <formula1>10</formula1>
    </dataValidation>
    <dataValidation type="decimal" operator="lessThanOrEqual" allowBlank="1" showInputMessage="1" showErrorMessage="1" error="max. 15" sqref="G14:H27" xr:uid="{C31F4C6F-B2E6-4AA7-A0BD-C16112EC2173}">
      <formula1>15</formula1>
    </dataValidation>
    <dataValidation type="decimal" operator="lessThanOrEqual" allowBlank="1" showInputMessage="1" showErrorMessage="1" error="max. 40" sqref="F14:F27" xr:uid="{616B508C-9DE7-45BB-A4B6-18C004757B07}">
      <formula1>40</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F9C7C-8F23-412F-B2A6-3573A3FB5EAA}">
  <dimension ref="A1:BZ29"/>
  <sheetViews>
    <sheetView zoomScale="80" zoomScaleNormal="80" workbookViewId="0"/>
  </sheetViews>
  <sheetFormatPr defaultColWidth="9.1796875" defaultRowHeight="12" x14ac:dyDescent="0.35"/>
  <cols>
    <col min="1" max="1" width="11.54296875" style="2" customWidth="1"/>
    <col min="2" max="2" width="30" style="2" bestFit="1" customWidth="1"/>
    <col min="3" max="3" width="43.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38.25" customHeight="1" x14ac:dyDescent="0.35">
      <c r="A1" s="1" t="s">
        <v>29</v>
      </c>
    </row>
    <row r="2" spans="1:78" ht="15" customHeight="1" x14ac:dyDescent="0.35">
      <c r="A2" s="6" t="s">
        <v>36</v>
      </c>
      <c r="D2" s="6" t="s">
        <v>21</v>
      </c>
    </row>
    <row r="3" spans="1:78" ht="15" customHeight="1" x14ac:dyDescent="0.35">
      <c r="A3" s="6" t="s">
        <v>31</v>
      </c>
      <c r="D3" s="2" t="s">
        <v>28</v>
      </c>
    </row>
    <row r="4" spans="1:78" ht="15" customHeight="1" x14ac:dyDescent="0.35">
      <c r="A4" s="6" t="s">
        <v>37</v>
      </c>
    </row>
    <row r="5" spans="1:78" ht="15" customHeight="1" x14ac:dyDescent="0.35">
      <c r="A5" s="6" t="s">
        <v>54</v>
      </c>
    </row>
    <row r="6" spans="1:78" ht="15" customHeight="1" x14ac:dyDescent="0.35">
      <c r="A6" s="57" t="s">
        <v>32</v>
      </c>
      <c r="B6" s="57"/>
      <c r="C6" s="57"/>
      <c r="D6" s="6" t="s">
        <v>22</v>
      </c>
    </row>
    <row r="7" spans="1:78" ht="26.25" customHeight="1" x14ac:dyDescent="0.35">
      <c r="A7" s="6" t="s">
        <v>30</v>
      </c>
      <c r="D7" s="61" t="s">
        <v>33</v>
      </c>
      <c r="E7" s="61"/>
      <c r="F7" s="61"/>
      <c r="G7" s="61"/>
      <c r="H7" s="61"/>
      <c r="I7" s="61"/>
      <c r="J7" s="61"/>
      <c r="K7" s="61"/>
      <c r="L7" s="61"/>
      <c r="M7" s="61"/>
    </row>
    <row r="8" spans="1:78" ht="26.25" customHeight="1" x14ac:dyDescent="0.35">
      <c r="D8" s="61" t="s">
        <v>34</v>
      </c>
      <c r="E8" s="61"/>
      <c r="F8" s="61"/>
      <c r="G8" s="61"/>
      <c r="H8" s="61"/>
      <c r="I8" s="61"/>
      <c r="J8" s="61"/>
      <c r="K8" s="61"/>
      <c r="L8" s="61"/>
      <c r="M8" s="61"/>
    </row>
    <row r="9" spans="1:78" ht="26.15" customHeight="1" x14ac:dyDescent="0.35">
      <c r="D9" s="61" t="s">
        <v>35</v>
      </c>
      <c r="E9" s="61"/>
      <c r="F9" s="61"/>
      <c r="G9" s="61"/>
      <c r="H9" s="61"/>
      <c r="I9" s="61"/>
      <c r="J9" s="61"/>
      <c r="K9" s="61"/>
      <c r="L9" s="61"/>
      <c r="M9" s="61"/>
    </row>
    <row r="10" spans="1:78" ht="15" customHeight="1" x14ac:dyDescent="0.35">
      <c r="A10" s="6"/>
    </row>
    <row r="11" spans="1:78" ht="26.5" customHeight="1" x14ac:dyDescent="0.35">
      <c r="A11" s="56" t="s">
        <v>0</v>
      </c>
      <c r="B11" s="56" t="s">
        <v>1</v>
      </c>
      <c r="C11" s="56" t="s">
        <v>16</v>
      </c>
      <c r="D11" s="56" t="s">
        <v>13</v>
      </c>
      <c r="E11" s="59" t="s">
        <v>2</v>
      </c>
      <c r="F11" s="56" t="s">
        <v>26</v>
      </c>
      <c r="G11" s="56" t="s">
        <v>14</v>
      </c>
      <c r="H11" s="56" t="s">
        <v>15</v>
      </c>
      <c r="I11" s="56" t="s">
        <v>24</v>
      </c>
      <c r="J11" s="56" t="s">
        <v>25</v>
      </c>
      <c r="K11" s="56" t="s">
        <v>27</v>
      </c>
      <c r="L11" s="56" t="s">
        <v>3</v>
      </c>
      <c r="M11" s="56" t="s">
        <v>4</v>
      </c>
    </row>
    <row r="12" spans="1:78" ht="59.5" customHeight="1" x14ac:dyDescent="0.35">
      <c r="A12" s="56"/>
      <c r="B12" s="56"/>
      <c r="C12" s="56"/>
      <c r="D12" s="56"/>
      <c r="E12" s="59"/>
      <c r="F12" s="56"/>
      <c r="G12" s="56"/>
      <c r="H12" s="56"/>
      <c r="I12" s="56"/>
      <c r="J12" s="56"/>
      <c r="K12" s="56"/>
      <c r="L12" s="56"/>
      <c r="M12" s="56"/>
    </row>
    <row r="13" spans="1:78" ht="42" customHeight="1" x14ac:dyDescent="0.35">
      <c r="A13" s="58"/>
      <c r="B13" s="58"/>
      <c r="C13" s="58"/>
      <c r="D13" s="58"/>
      <c r="E13" s="60"/>
      <c r="F13" s="7" t="s">
        <v>23</v>
      </c>
      <c r="G13" s="7" t="s">
        <v>18</v>
      </c>
      <c r="H13" s="7" t="s">
        <v>18</v>
      </c>
      <c r="I13" s="7" t="s">
        <v>19</v>
      </c>
      <c r="J13" s="7" t="s">
        <v>20</v>
      </c>
      <c r="K13" s="7" t="s">
        <v>20</v>
      </c>
      <c r="L13" s="7" t="s">
        <v>19</v>
      </c>
      <c r="M13" s="7"/>
    </row>
    <row r="14" spans="1:78" s="23" customFormat="1" ht="12.75" customHeight="1" x14ac:dyDescent="0.25">
      <c r="A14" s="26" t="s">
        <v>38</v>
      </c>
      <c r="B14" s="9" t="s">
        <v>40</v>
      </c>
      <c r="C14" s="9" t="s">
        <v>39</v>
      </c>
      <c r="D14" s="10">
        <v>157000</v>
      </c>
      <c r="E14" s="11">
        <v>100000</v>
      </c>
      <c r="F14" s="12">
        <v>32</v>
      </c>
      <c r="G14" s="12">
        <v>11</v>
      </c>
      <c r="H14" s="12">
        <v>12</v>
      </c>
      <c r="I14" s="12">
        <v>5</v>
      </c>
      <c r="J14" s="12">
        <v>7</v>
      </c>
      <c r="K14" s="12">
        <v>7</v>
      </c>
      <c r="L14" s="12">
        <v>3</v>
      </c>
      <c r="M14" s="12">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23" customFormat="1" ht="12.75" customHeight="1" x14ac:dyDescent="0.25">
      <c r="A15" s="17" t="s">
        <v>42</v>
      </c>
      <c r="B15" s="17" t="s">
        <v>45</v>
      </c>
      <c r="C15" s="18" t="s">
        <v>48</v>
      </c>
      <c r="D15" s="11">
        <v>125000</v>
      </c>
      <c r="E15" s="11">
        <v>100000</v>
      </c>
      <c r="F15" s="19">
        <v>30</v>
      </c>
      <c r="G15" s="19">
        <v>10</v>
      </c>
      <c r="H15" s="19">
        <v>12</v>
      </c>
      <c r="I15" s="19">
        <v>5</v>
      </c>
      <c r="J15" s="19">
        <v>9</v>
      </c>
      <c r="K15" s="19">
        <v>9</v>
      </c>
      <c r="L15" s="19">
        <v>2</v>
      </c>
      <c r="M15" s="19">
        <f t="shared" ref="M15:M27"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23" customFormat="1" ht="12.75" customHeight="1" x14ac:dyDescent="0.25">
      <c r="A16" s="17" t="s">
        <v>43</v>
      </c>
      <c r="B16" s="17" t="s">
        <v>46</v>
      </c>
      <c r="C16" s="18" t="s">
        <v>49</v>
      </c>
      <c r="D16" s="11">
        <v>354448</v>
      </c>
      <c r="E16" s="11">
        <v>120000</v>
      </c>
      <c r="F16" s="19">
        <v>33</v>
      </c>
      <c r="G16" s="19">
        <v>13</v>
      </c>
      <c r="H16" s="19">
        <v>12</v>
      </c>
      <c r="I16" s="19">
        <v>4</v>
      </c>
      <c r="J16" s="19">
        <v>5</v>
      </c>
      <c r="K16" s="19">
        <v>4</v>
      </c>
      <c r="L16" s="19">
        <v>4</v>
      </c>
      <c r="M16" s="19">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23" customFormat="1" ht="12.75" customHeight="1" x14ac:dyDescent="0.25">
      <c r="A17" s="17" t="s">
        <v>44</v>
      </c>
      <c r="B17" s="17" t="s">
        <v>47</v>
      </c>
      <c r="C17" s="18" t="s">
        <v>50</v>
      </c>
      <c r="D17" s="11">
        <v>1151450</v>
      </c>
      <c r="E17" s="11">
        <v>150000</v>
      </c>
      <c r="F17" s="19">
        <v>32</v>
      </c>
      <c r="G17" s="19">
        <v>14</v>
      </c>
      <c r="H17" s="19">
        <v>12</v>
      </c>
      <c r="I17" s="19">
        <v>4</v>
      </c>
      <c r="J17" s="19">
        <v>5</v>
      </c>
      <c r="K17" s="19">
        <v>4</v>
      </c>
      <c r="L17" s="19">
        <v>4</v>
      </c>
      <c r="M17" s="19">
        <f t="shared" si="0"/>
        <v>75</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ht="12.75" customHeight="1" x14ac:dyDescent="0.25">
      <c r="A18" s="37" t="s">
        <v>55</v>
      </c>
      <c r="B18" s="37" t="s">
        <v>56</v>
      </c>
      <c r="C18" s="38" t="s">
        <v>57</v>
      </c>
      <c r="D18" s="39">
        <v>2732880</v>
      </c>
      <c r="E18" s="39">
        <v>150000</v>
      </c>
      <c r="F18" s="50">
        <v>0</v>
      </c>
      <c r="G18" s="50">
        <v>0</v>
      </c>
      <c r="H18" s="50">
        <v>0</v>
      </c>
      <c r="I18" s="50">
        <v>0</v>
      </c>
      <c r="J18" s="50">
        <v>0</v>
      </c>
      <c r="K18" s="50">
        <v>0</v>
      </c>
      <c r="L18" s="50">
        <v>0</v>
      </c>
      <c r="M18" s="19">
        <f t="shared" si="0"/>
        <v>0</v>
      </c>
      <c r="N18" s="2" t="s">
        <v>74</v>
      </c>
    </row>
    <row r="19" spans="1:78" ht="12.75" customHeight="1" x14ac:dyDescent="0.25">
      <c r="A19" s="37" t="s">
        <v>58</v>
      </c>
      <c r="B19" s="37" t="s">
        <v>59</v>
      </c>
      <c r="C19" s="38" t="s">
        <v>60</v>
      </c>
      <c r="D19" s="39">
        <v>511900</v>
      </c>
      <c r="E19" s="39">
        <v>45000</v>
      </c>
      <c r="F19" s="50">
        <v>0</v>
      </c>
      <c r="G19" s="50">
        <v>0</v>
      </c>
      <c r="H19" s="50">
        <v>0</v>
      </c>
      <c r="I19" s="50">
        <v>0</v>
      </c>
      <c r="J19" s="50">
        <v>0</v>
      </c>
      <c r="K19" s="50">
        <v>0</v>
      </c>
      <c r="L19" s="50">
        <v>0</v>
      </c>
      <c r="M19" s="19">
        <f t="shared" si="0"/>
        <v>0</v>
      </c>
      <c r="N19" s="2" t="s">
        <v>74</v>
      </c>
    </row>
    <row r="20" spans="1:78" ht="12.75" customHeight="1" x14ac:dyDescent="0.25">
      <c r="A20" s="37" t="s">
        <v>61</v>
      </c>
      <c r="B20" s="37" t="s">
        <v>62</v>
      </c>
      <c r="C20" s="38" t="s">
        <v>63</v>
      </c>
      <c r="D20" s="39">
        <v>234690</v>
      </c>
      <c r="E20" s="39">
        <v>150000</v>
      </c>
      <c r="F20" s="50">
        <v>0</v>
      </c>
      <c r="G20" s="50">
        <v>0</v>
      </c>
      <c r="H20" s="50">
        <v>0</v>
      </c>
      <c r="I20" s="50">
        <v>0</v>
      </c>
      <c r="J20" s="50">
        <v>0</v>
      </c>
      <c r="K20" s="50">
        <v>0</v>
      </c>
      <c r="L20" s="50">
        <v>0</v>
      </c>
      <c r="M20" s="19">
        <f t="shared" si="0"/>
        <v>0</v>
      </c>
      <c r="N20" s="2" t="s">
        <v>74</v>
      </c>
    </row>
    <row r="21" spans="1:78" ht="12.75" customHeight="1" x14ac:dyDescent="0.25">
      <c r="A21" s="37" t="s">
        <v>64</v>
      </c>
      <c r="B21" s="37" t="s">
        <v>62</v>
      </c>
      <c r="C21" s="38" t="s">
        <v>65</v>
      </c>
      <c r="D21" s="39">
        <v>1892650</v>
      </c>
      <c r="E21" s="39">
        <v>500000</v>
      </c>
      <c r="F21" s="50">
        <v>0</v>
      </c>
      <c r="G21" s="50">
        <v>0</v>
      </c>
      <c r="H21" s="50">
        <v>0</v>
      </c>
      <c r="I21" s="50">
        <v>0</v>
      </c>
      <c r="J21" s="50">
        <v>0</v>
      </c>
      <c r="K21" s="50">
        <v>0</v>
      </c>
      <c r="L21" s="50">
        <v>0</v>
      </c>
      <c r="M21" s="19">
        <f t="shared" si="0"/>
        <v>0</v>
      </c>
      <c r="N21" s="2" t="s">
        <v>74</v>
      </c>
    </row>
    <row r="22" spans="1:78" ht="12.75" customHeight="1" x14ac:dyDescent="0.25">
      <c r="A22" s="37" t="s">
        <v>67</v>
      </c>
      <c r="B22" s="37" t="s">
        <v>68</v>
      </c>
      <c r="C22" s="38" t="s">
        <v>69</v>
      </c>
      <c r="D22" s="39">
        <v>7530900</v>
      </c>
      <c r="E22" s="39">
        <v>4600000</v>
      </c>
      <c r="F22" s="50">
        <v>0</v>
      </c>
      <c r="G22" s="50">
        <v>0</v>
      </c>
      <c r="H22" s="50">
        <v>0</v>
      </c>
      <c r="I22" s="50">
        <v>0</v>
      </c>
      <c r="J22" s="50">
        <v>0</v>
      </c>
      <c r="K22" s="50">
        <v>0</v>
      </c>
      <c r="L22" s="50">
        <v>0</v>
      </c>
      <c r="M22" s="19">
        <f t="shared" si="0"/>
        <v>0</v>
      </c>
      <c r="N22" s="2" t="s">
        <v>74</v>
      </c>
    </row>
    <row r="23" spans="1:78" ht="12.75" customHeight="1" x14ac:dyDescent="0.25">
      <c r="A23" s="37" t="s">
        <v>70</v>
      </c>
      <c r="B23" s="37" t="s">
        <v>71</v>
      </c>
      <c r="C23" s="38" t="s">
        <v>72</v>
      </c>
      <c r="D23" s="39">
        <v>153400</v>
      </c>
      <c r="E23" s="39">
        <v>120000</v>
      </c>
      <c r="F23" s="50">
        <v>0</v>
      </c>
      <c r="G23" s="50">
        <v>0</v>
      </c>
      <c r="H23" s="50">
        <v>0</v>
      </c>
      <c r="I23" s="50">
        <v>0</v>
      </c>
      <c r="J23" s="50">
        <v>0</v>
      </c>
      <c r="K23" s="50">
        <v>0</v>
      </c>
      <c r="L23" s="50">
        <v>0</v>
      </c>
      <c r="M23" s="19">
        <f t="shared" si="0"/>
        <v>0</v>
      </c>
      <c r="N23" s="2" t="s">
        <v>74</v>
      </c>
    </row>
    <row r="24" spans="1:78" ht="12.75" customHeight="1" x14ac:dyDescent="0.25">
      <c r="A24" s="37" t="s">
        <v>75</v>
      </c>
      <c r="B24" s="37" t="s">
        <v>68</v>
      </c>
      <c r="C24" s="37" t="s">
        <v>69</v>
      </c>
      <c r="D24" s="39">
        <v>3062960</v>
      </c>
      <c r="E24" s="39">
        <v>450000</v>
      </c>
      <c r="F24" s="50">
        <v>33</v>
      </c>
      <c r="G24" s="50">
        <v>13</v>
      </c>
      <c r="H24" s="50">
        <v>14</v>
      </c>
      <c r="I24" s="50">
        <v>5</v>
      </c>
      <c r="J24" s="50">
        <v>2</v>
      </c>
      <c r="K24" s="50">
        <v>7</v>
      </c>
      <c r="L24" s="50">
        <v>5</v>
      </c>
      <c r="M24" s="19">
        <f t="shared" si="0"/>
        <v>79</v>
      </c>
    </row>
    <row r="25" spans="1:78" ht="12.75" customHeight="1" x14ac:dyDescent="0.25">
      <c r="A25" s="37" t="s">
        <v>77</v>
      </c>
      <c r="B25" s="37" t="s">
        <v>78</v>
      </c>
      <c r="C25" s="37" t="s">
        <v>79</v>
      </c>
      <c r="D25" s="39">
        <v>300000</v>
      </c>
      <c r="E25" s="39">
        <v>200000</v>
      </c>
      <c r="F25" s="50">
        <v>34</v>
      </c>
      <c r="G25" s="50">
        <v>11</v>
      </c>
      <c r="H25" s="50">
        <v>13</v>
      </c>
      <c r="I25" s="50">
        <v>5</v>
      </c>
      <c r="J25" s="50">
        <v>6</v>
      </c>
      <c r="K25" s="50">
        <v>8</v>
      </c>
      <c r="L25" s="50">
        <v>4</v>
      </c>
      <c r="M25" s="19">
        <f t="shared" si="0"/>
        <v>81</v>
      </c>
    </row>
    <row r="26" spans="1:78" ht="12.75" customHeight="1" x14ac:dyDescent="0.25">
      <c r="A26" s="37" t="s">
        <v>81</v>
      </c>
      <c r="B26" s="37" t="s">
        <v>82</v>
      </c>
      <c r="C26" s="37" t="s">
        <v>83</v>
      </c>
      <c r="D26" s="39">
        <v>143000</v>
      </c>
      <c r="E26" s="39">
        <v>119000</v>
      </c>
      <c r="F26" s="50">
        <v>32</v>
      </c>
      <c r="G26" s="50">
        <v>12</v>
      </c>
      <c r="H26" s="50">
        <v>12</v>
      </c>
      <c r="I26" s="50">
        <v>5</v>
      </c>
      <c r="J26" s="50">
        <v>8</v>
      </c>
      <c r="K26" s="50">
        <v>9</v>
      </c>
      <c r="L26" s="50">
        <v>4</v>
      </c>
      <c r="M26" s="19">
        <f t="shared" si="0"/>
        <v>82</v>
      </c>
    </row>
    <row r="27" spans="1:78" ht="12.75" customHeight="1" x14ac:dyDescent="0.25">
      <c r="A27" s="37" t="s">
        <v>85</v>
      </c>
      <c r="B27" s="37" t="s">
        <v>86</v>
      </c>
      <c r="C27" s="37" t="s">
        <v>87</v>
      </c>
      <c r="D27" s="39">
        <v>247900</v>
      </c>
      <c r="E27" s="39">
        <v>150000</v>
      </c>
      <c r="F27" s="50">
        <v>40</v>
      </c>
      <c r="G27" s="50">
        <v>14</v>
      </c>
      <c r="H27" s="50">
        <v>15</v>
      </c>
      <c r="I27" s="50">
        <v>5</v>
      </c>
      <c r="J27" s="50">
        <v>10</v>
      </c>
      <c r="K27" s="50">
        <v>10</v>
      </c>
      <c r="L27" s="50">
        <v>5</v>
      </c>
      <c r="M27" s="19">
        <f t="shared" si="0"/>
        <v>99</v>
      </c>
    </row>
    <row r="28" spans="1:78" x14ac:dyDescent="0.35">
      <c r="D28" s="4">
        <f>SUM(D14:D23)</f>
        <v>14844318</v>
      </c>
      <c r="E28" s="4">
        <f>SUM(E14:E23)</f>
        <v>6035000</v>
      </c>
    </row>
    <row r="29" spans="1:78" x14ac:dyDescent="0.35">
      <c r="E29" s="3"/>
    </row>
  </sheetData>
  <mergeCells count="17">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s>
  <dataValidations count="4">
    <dataValidation type="decimal" operator="lessThanOrEqual" allowBlank="1" showInputMessage="1" showErrorMessage="1" error="max. 5" sqref="I14:I17 L14:L17 L24:L27 I24:I27" xr:uid="{5E6773F3-85BF-43C2-9A53-26FFC388BC45}">
      <formula1>5</formula1>
    </dataValidation>
    <dataValidation type="decimal" operator="lessThanOrEqual" allowBlank="1" showInputMessage="1" showErrorMessage="1" error="max. 10" sqref="J14:K17 J24:K27" xr:uid="{D885C368-57F9-45AE-B238-69D7648586EA}">
      <formula1>10</formula1>
    </dataValidation>
    <dataValidation type="decimal" operator="lessThanOrEqual" allowBlank="1" showInputMessage="1" showErrorMessage="1" error="max. 15" sqref="G14:H17 G24:H27" xr:uid="{B29BC3EE-7DF2-448F-8F65-42A2B3172234}">
      <formula1>15</formula1>
    </dataValidation>
    <dataValidation type="decimal" operator="lessThanOrEqual" allowBlank="1" showInputMessage="1" showErrorMessage="1" error="max. 40" sqref="G18:L23 F14:F27" xr:uid="{D9E61F3C-AB9B-43F3-B933-DCB638D3F63C}">
      <formula1>40</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06B79-151A-4439-81D4-A95FBFAA8ED1}">
  <dimension ref="A1:BZ29"/>
  <sheetViews>
    <sheetView zoomScale="80" zoomScaleNormal="80" workbookViewId="0"/>
  </sheetViews>
  <sheetFormatPr defaultColWidth="9.1796875" defaultRowHeight="12" x14ac:dyDescent="0.35"/>
  <cols>
    <col min="1" max="1" width="11.54296875" style="2" customWidth="1"/>
    <col min="2" max="2" width="30" style="2" bestFit="1" customWidth="1"/>
    <col min="3" max="3" width="43.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38.25" customHeight="1" x14ac:dyDescent="0.35">
      <c r="A1" s="1" t="s">
        <v>29</v>
      </c>
    </row>
    <row r="2" spans="1:78" ht="15" customHeight="1" x14ac:dyDescent="0.35">
      <c r="A2" s="6" t="s">
        <v>36</v>
      </c>
      <c r="D2" s="6" t="s">
        <v>21</v>
      </c>
    </row>
    <row r="3" spans="1:78" ht="15" customHeight="1" x14ac:dyDescent="0.35">
      <c r="A3" s="6" t="s">
        <v>31</v>
      </c>
      <c r="D3" s="2" t="s">
        <v>28</v>
      </c>
    </row>
    <row r="4" spans="1:78" ht="15" customHeight="1" x14ac:dyDescent="0.35">
      <c r="A4" s="6" t="s">
        <v>37</v>
      </c>
    </row>
    <row r="5" spans="1:78" ht="15" customHeight="1" x14ac:dyDescent="0.35">
      <c r="A5" s="6" t="s">
        <v>54</v>
      </c>
    </row>
    <row r="6" spans="1:78" ht="15" customHeight="1" x14ac:dyDescent="0.35">
      <c r="A6" s="57" t="s">
        <v>32</v>
      </c>
      <c r="B6" s="57"/>
      <c r="C6" s="57"/>
      <c r="D6" s="6" t="s">
        <v>22</v>
      </c>
    </row>
    <row r="7" spans="1:78" ht="26.25" customHeight="1" x14ac:dyDescent="0.35">
      <c r="A7" s="6" t="s">
        <v>30</v>
      </c>
      <c r="D7" s="61" t="s">
        <v>33</v>
      </c>
      <c r="E7" s="61"/>
      <c r="F7" s="61"/>
      <c r="G7" s="61"/>
      <c r="H7" s="61"/>
      <c r="I7" s="61"/>
      <c r="J7" s="61"/>
      <c r="K7" s="61"/>
      <c r="L7" s="61"/>
      <c r="M7" s="61"/>
    </row>
    <row r="8" spans="1:78" ht="26.25" customHeight="1" x14ac:dyDescent="0.35">
      <c r="D8" s="61" t="s">
        <v>34</v>
      </c>
      <c r="E8" s="61"/>
      <c r="F8" s="61"/>
      <c r="G8" s="61"/>
      <c r="H8" s="61"/>
      <c r="I8" s="61"/>
      <c r="J8" s="61"/>
      <c r="K8" s="61"/>
      <c r="L8" s="61"/>
      <c r="M8" s="61"/>
    </row>
    <row r="9" spans="1:78" ht="26.15" customHeight="1" x14ac:dyDescent="0.35">
      <c r="D9" s="61" t="s">
        <v>35</v>
      </c>
      <c r="E9" s="61"/>
      <c r="F9" s="61"/>
      <c r="G9" s="61"/>
      <c r="H9" s="61"/>
      <c r="I9" s="61"/>
      <c r="J9" s="61"/>
      <c r="K9" s="61"/>
      <c r="L9" s="61"/>
      <c r="M9" s="61"/>
    </row>
    <row r="10" spans="1:78" ht="15" customHeight="1" x14ac:dyDescent="0.35">
      <c r="A10" s="6"/>
    </row>
    <row r="11" spans="1:78" ht="26.5" customHeight="1" x14ac:dyDescent="0.35">
      <c r="A11" s="56" t="s">
        <v>0</v>
      </c>
      <c r="B11" s="56" t="s">
        <v>1</v>
      </c>
      <c r="C11" s="56" t="s">
        <v>16</v>
      </c>
      <c r="D11" s="56" t="s">
        <v>13</v>
      </c>
      <c r="E11" s="59" t="s">
        <v>2</v>
      </c>
      <c r="F11" s="56" t="s">
        <v>26</v>
      </c>
      <c r="G11" s="56" t="s">
        <v>14</v>
      </c>
      <c r="H11" s="56" t="s">
        <v>15</v>
      </c>
      <c r="I11" s="56" t="s">
        <v>24</v>
      </c>
      <c r="J11" s="56" t="s">
        <v>25</v>
      </c>
      <c r="K11" s="56" t="s">
        <v>27</v>
      </c>
      <c r="L11" s="56" t="s">
        <v>3</v>
      </c>
      <c r="M11" s="56" t="s">
        <v>4</v>
      </c>
    </row>
    <row r="12" spans="1:78" ht="59.5" customHeight="1" x14ac:dyDescent="0.35">
      <c r="A12" s="56"/>
      <c r="B12" s="56"/>
      <c r="C12" s="56"/>
      <c r="D12" s="56"/>
      <c r="E12" s="59"/>
      <c r="F12" s="56"/>
      <c r="G12" s="56"/>
      <c r="H12" s="56"/>
      <c r="I12" s="56"/>
      <c r="J12" s="56"/>
      <c r="K12" s="56"/>
      <c r="L12" s="56"/>
      <c r="M12" s="56"/>
    </row>
    <row r="13" spans="1:78" ht="42" customHeight="1" x14ac:dyDescent="0.35">
      <c r="A13" s="58"/>
      <c r="B13" s="58"/>
      <c r="C13" s="58"/>
      <c r="D13" s="58"/>
      <c r="E13" s="60"/>
      <c r="F13" s="7" t="s">
        <v>23</v>
      </c>
      <c r="G13" s="7" t="s">
        <v>18</v>
      </c>
      <c r="H13" s="7" t="s">
        <v>18</v>
      </c>
      <c r="I13" s="7" t="s">
        <v>19</v>
      </c>
      <c r="J13" s="7" t="s">
        <v>20</v>
      </c>
      <c r="K13" s="7" t="s">
        <v>20</v>
      </c>
      <c r="L13" s="7" t="s">
        <v>19</v>
      </c>
      <c r="M13" s="7"/>
    </row>
    <row r="14" spans="1:78" s="23" customFormat="1" ht="12.75" customHeight="1" x14ac:dyDescent="0.25">
      <c r="A14" s="26" t="s">
        <v>38</v>
      </c>
      <c r="B14" s="9" t="s">
        <v>40</v>
      </c>
      <c r="C14" s="9" t="s">
        <v>39</v>
      </c>
      <c r="D14" s="10">
        <v>157000</v>
      </c>
      <c r="E14" s="11">
        <v>100000</v>
      </c>
      <c r="F14" s="12">
        <v>30</v>
      </c>
      <c r="G14" s="12">
        <v>10</v>
      </c>
      <c r="H14" s="12">
        <v>12</v>
      </c>
      <c r="I14" s="12">
        <v>5</v>
      </c>
      <c r="J14" s="12">
        <v>7</v>
      </c>
      <c r="K14" s="12">
        <v>8</v>
      </c>
      <c r="L14" s="12">
        <v>3</v>
      </c>
      <c r="M14" s="12">
        <f>SUM(F14:L14)</f>
        <v>75</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23" customFormat="1" ht="12.75" customHeight="1" x14ac:dyDescent="0.25">
      <c r="A15" s="17" t="s">
        <v>42</v>
      </c>
      <c r="B15" s="17" t="s">
        <v>45</v>
      </c>
      <c r="C15" s="18" t="s">
        <v>48</v>
      </c>
      <c r="D15" s="11">
        <v>125000</v>
      </c>
      <c r="E15" s="11">
        <v>100000</v>
      </c>
      <c r="F15" s="19">
        <v>30</v>
      </c>
      <c r="G15" s="19">
        <v>10</v>
      </c>
      <c r="H15" s="19">
        <v>12</v>
      </c>
      <c r="I15" s="19">
        <v>5</v>
      </c>
      <c r="J15" s="19">
        <v>9</v>
      </c>
      <c r="K15" s="19">
        <v>9</v>
      </c>
      <c r="L15" s="19">
        <v>2</v>
      </c>
      <c r="M15" s="19">
        <f t="shared" ref="M15:M27"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23" customFormat="1" ht="12.75" customHeight="1" x14ac:dyDescent="0.25">
      <c r="A16" s="17" t="s">
        <v>43</v>
      </c>
      <c r="B16" s="17" t="s">
        <v>46</v>
      </c>
      <c r="C16" s="18" t="s">
        <v>49</v>
      </c>
      <c r="D16" s="11">
        <v>354448</v>
      </c>
      <c r="E16" s="11">
        <v>120000</v>
      </c>
      <c r="F16" s="19">
        <v>30</v>
      </c>
      <c r="G16" s="19">
        <v>13</v>
      </c>
      <c r="H16" s="19">
        <v>12</v>
      </c>
      <c r="I16" s="19">
        <v>4</v>
      </c>
      <c r="J16" s="19">
        <v>5</v>
      </c>
      <c r="K16" s="19">
        <v>4</v>
      </c>
      <c r="L16" s="19">
        <v>4</v>
      </c>
      <c r="M16" s="19">
        <f t="shared" si="0"/>
        <v>72</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23" customFormat="1" ht="12.75" customHeight="1" x14ac:dyDescent="0.25">
      <c r="A17" s="17" t="s">
        <v>44</v>
      </c>
      <c r="B17" s="17" t="s">
        <v>47</v>
      </c>
      <c r="C17" s="18" t="s">
        <v>50</v>
      </c>
      <c r="D17" s="11">
        <v>1151450</v>
      </c>
      <c r="E17" s="11">
        <v>150000</v>
      </c>
      <c r="F17" s="19">
        <v>30</v>
      </c>
      <c r="G17" s="19">
        <v>12</v>
      </c>
      <c r="H17" s="19">
        <v>12</v>
      </c>
      <c r="I17" s="19">
        <v>4</v>
      </c>
      <c r="J17" s="19">
        <v>5</v>
      </c>
      <c r="K17" s="19">
        <v>4</v>
      </c>
      <c r="L17" s="19">
        <v>4</v>
      </c>
      <c r="M17" s="19">
        <f t="shared" si="0"/>
        <v>71</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ht="12.75" customHeight="1" x14ac:dyDescent="0.25">
      <c r="A18" s="37" t="s">
        <v>55</v>
      </c>
      <c r="B18" s="37" t="s">
        <v>56</v>
      </c>
      <c r="C18" s="38" t="s">
        <v>57</v>
      </c>
      <c r="D18" s="39">
        <v>2732880</v>
      </c>
      <c r="E18" s="39">
        <v>150000</v>
      </c>
      <c r="F18" s="50">
        <v>35</v>
      </c>
      <c r="G18" s="50">
        <v>13</v>
      </c>
      <c r="H18" s="50">
        <v>12</v>
      </c>
      <c r="I18" s="50">
        <v>5</v>
      </c>
      <c r="J18" s="50">
        <v>9</v>
      </c>
      <c r="K18" s="50">
        <v>9</v>
      </c>
      <c r="L18" s="50">
        <v>5</v>
      </c>
      <c r="M18" s="19">
        <f t="shared" si="0"/>
        <v>88</v>
      </c>
    </row>
    <row r="19" spans="1:78" ht="12.75" customHeight="1" x14ac:dyDescent="0.25">
      <c r="A19" s="37" t="s">
        <v>58</v>
      </c>
      <c r="B19" s="37" t="s">
        <v>59</v>
      </c>
      <c r="C19" s="38" t="s">
        <v>60</v>
      </c>
      <c r="D19" s="39">
        <v>511900</v>
      </c>
      <c r="E19" s="39">
        <v>45000</v>
      </c>
      <c r="F19" s="50">
        <v>35</v>
      </c>
      <c r="G19" s="50">
        <v>12</v>
      </c>
      <c r="H19" s="50">
        <v>12</v>
      </c>
      <c r="I19" s="50">
        <v>5</v>
      </c>
      <c r="J19" s="50">
        <v>8</v>
      </c>
      <c r="K19" s="50">
        <v>7</v>
      </c>
      <c r="L19" s="50">
        <v>5</v>
      </c>
      <c r="M19" s="19">
        <f t="shared" si="0"/>
        <v>84</v>
      </c>
    </row>
    <row r="20" spans="1:78" ht="12.75" customHeight="1" x14ac:dyDescent="0.25">
      <c r="A20" s="37" t="s">
        <v>61</v>
      </c>
      <c r="B20" s="37" t="s">
        <v>62</v>
      </c>
      <c r="C20" s="38" t="s">
        <v>63</v>
      </c>
      <c r="D20" s="39">
        <v>234690</v>
      </c>
      <c r="E20" s="39">
        <v>150000</v>
      </c>
      <c r="F20" s="50">
        <v>38</v>
      </c>
      <c r="G20" s="50">
        <v>12</v>
      </c>
      <c r="H20" s="50">
        <v>14</v>
      </c>
      <c r="I20" s="50">
        <v>5</v>
      </c>
      <c r="J20" s="50">
        <v>10</v>
      </c>
      <c r="K20" s="50">
        <v>9</v>
      </c>
      <c r="L20" s="50">
        <v>5</v>
      </c>
      <c r="M20" s="19">
        <f t="shared" si="0"/>
        <v>93</v>
      </c>
    </row>
    <row r="21" spans="1:78" ht="12.75" customHeight="1" x14ac:dyDescent="0.25">
      <c r="A21" s="37" t="s">
        <v>64</v>
      </c>
      <c r="B21" s="37" t="s">
        <v>62</v>
      </c>
      <c r="C21" s="38" t="s">
        <v>65</v>
      </c>
      <c r="D21" s="39">
        <v>1892650</v>
      </c>
      <c r="E21" s="39">
        <v>500000</v>
      </c>
      <c r="F21" s="50">
        <v>38</v>
      </c>
      <c r="G21" s="50">
        <v>12</v>
      </c>
      <c r="H21" s="50">
        <v>15</v>
      </c>
      <c r="I21" s="50">
        <v>5</v>
      </c>
      <c r="J21" s="50">
        <v>9</v>
      </c>
      <c r="K21" s="50">
        <v>8</v>
      </c>
      <c r="L21" s="50">
        <v>5</v>
      </c>
      <c r="M21" s="19">
        <f t="shared" si="0"/>
        <v>92</v>
      </c>
    </row>
    <row r="22" spans="1:78" ht="12.75" customHeight="1" x14ac:dyDescent="0.25">
      <c r="A22" s="37" t="s">
        <v>67</v>
      </c>
      <c r="B22" s="37" t="s">
        <v>68</v>
      </c>
      <c r="C22" s="38" t="s">
        <v>69</v>
      </c>
      <c r="D22" s="39">
        <v>7530900</v>
      </c>
      <c r="E22" s="39">
        <v>4600000</v>
      </c>
      <c r="F22" s="50">
        <v>34</v>
      </c>
      <c r="G22" s="50">
        <v>13</v>
      </c>
      <c r="H22" s="50">
        <v>15</v>
      </c>
      <c r="I22" s="50">
        <v>4</v>
      </c>
      <c r="J22" s="50">
        <v>9</v>
      </c>
      <c r="K22" s="50">
        <v>10</v>
      </c>
      <c r="L22" s="50">
        <v>5</v>
      </c>
      <c r="M22" s="19">
        <f t="shared" si="0"/>
        <v>90</v>
      </c>
    </row>
    <row r="23" spans="1:78" ht="12.75" customHeight="1" x14ac:dyDescent="0.25">
      <c r="A23" s="37" t="s">
        <v>70</v>
      </c>
      <c r="B23" s="37" t="s">
        <v>71</v>
      </c>
      <c r="C23" s="38" t="s">
        <v>72</v>
      </c>
      <c r="D23" s="39">
        <v>153400</v>
      </c>
      <c r="E23" s="39">
        <v>120000</v>
      </c>
      <c r="F23" s="50">
        <v>33</v>
      </c>
      <c r="G23" s="50">
        <v>11</v>
      </c>
      <c r="H23" s="50">
        <v>11</v>
      </c>
      <c r="I23" s="50">
        <v>5</v>
      </c>
      <c r="J23" s="50">
        <v>8</v>
      </c>
      <c r="K23" s="50">
        <v>7</v>
      </c>
      <c r="L23" s="50">
        <v>5</v>
      </c>
      <c r="M23" s="19">
        <f t="shared" si="0"/>
        <v>80</v>
      </c>
    </row>
    <row r="24" spans="1:78" ht="12.75" customHeight="1" x14ac:dyDescent="0.25">
      <c r="A24" s="37" t="s">
        <v>75</v>
      </c>
      <c r="B24" s="37" t="s">
        <v>68</v>
      </c>
      <c r="C24" s="37" t="s">
        <v>69</v>
      </c>
      <c r="D24" s="39">
        <v>3062960</v>
      </c>
      <c r="E24" s="39">
        <v>450000</v>
      </c>
      <c r="F24" s="50">
        <v>33</v>
      </c>
      <c r="G24" s="50">
        <v>13</v>
      </c>
      <c r="H24" s="50">
        <v>13</v>
      </c>
      <c r="I24" s="50">
        <v>5</v>
      </c>
      <c r="J24" s="50">
        <v>4</v>
      </c>
      <c r="K24" s="50">
        <v>5</v>
      </c>
      <c r="L24" s="50">
        <v>5</v>
      </c>
      <c r="M24" s="19">
        <f t="shared" si="0"/>
        <v>78</v>
      </c>
    </row>
    <row r="25" spans="1:78" ht="12.75" customHeight="1" x14ac:dyDescent="0.25">
      <c r="A25" s="37" t="s">
        <v>77</v>
      </c>
      <c r="B25" s="37" t="s">
        <v>78</v>
      </c>
      <c r="C25" s="37" t="s">
        <v>79</v>
      </c>
      <c r="D25" s="39">
        <v>300000</v>
      </c>
      <c r="E25" s="39">
        <v>200000</v>
      </c>
      <c r="F25" s="50">
        <v>36</v>
      </c>
      <c r="G25" s="50">
        <v>12</v>
      </c>
      <c r="H25" s="50">
        <v>12</v>
      </c>
      <c r="I25" s="50">
        <v>5</v>
      </c>
      <c r="J25" s="50">
        <v>5</v>
      </c>
      <c r="K25" s="50">
        <v>7</v>
      </c>
      <c r="L25" s="50">
        <v>4</v>
      </c>
      <c r="M25" s="19">
        <f t="shared" si="0"/>
        <v>81</v>
      </c>
    </row>
    <row r="26" spans="1:78" ht="12.75" customHeight="1" x14ac:dyDescent="0.25">
      <c r="A26" s="37" t="s">
        <v>81</v>
      </c>
      <c r="B26" s="37" t="s">
        <v>82</v>
      </c>
      <c r="C26" s="37" t="s">
        <v>83</v>
      </c>
      <c r="D26" s="39">
        <v>143000</v>
      </c>
      <c r="E26" s="39">
        <v>119000</v>
      </c>
      <c r="F26" s="50">
        <v>34</v>
      </c>
      <c r="G26" s="50">
        <v>12</v>
      </c>
      <c r="H26" s="50">
        <v>12</v>
      </c>
      <c r="I26" s="50">
        <v>5</v>
      </c>
      <c r="J26" s="50">
        <v>9</v>
      </c>
      <c r="K26" s="50">
        <v>9</v>
      </c>
      <c r="L26" s="50">
        <v>4</v>
      </c>
      <c r="M26" s="19">
        <f t="shared" si="0"/>
        <v>85</v>
      </c>
    </row>
    <row r="27" spans="1:78" ht="12.75" customHeight="1" x14ac:dyDescent="0.25">
      <c r="A27" s="37" t="s">
        <v>85</v>
      </c>
      <c r="B27" s="37" t="s">
        <v>86</v>
      </c>
      <c r="C27" s="37" t="s">
        <v>87</v>
      </c>
      <c r="D27" s="39">
        <v>247900</v>
      </c>
      <c r="E27" s="39">
        <v>150000</v>
      </c>
      <c r="F27" s="50">
        <v>39</v>
      </c>
      <c r="G27" s="50">
        <v>13</v>
      </c>
      <c r="H27" s="50">
        <v>14</v>
      </c>
      <c r="I27" s="50">
        <v>5</v>
      </c>
      <c r="J27" s="50">
        <v>9</v>
      </c>
      <c r="K27" s="50">
        <v>9</v>
      </c>
      <c r="L27" s="50">
        <v>5</v>
      </c>
      <c r="M27" s="19">
        <f t="shared" si="0"/>
        <v>94</v>
      </c>
    </row>
    <row r="28" spans="1:78" x14ac:dyDescent="0.35">
      <c r="D28" s="4">
        <f>SUM(D14:D23)</f>
        <v>14844318</v>
      </c>
      <c r="E28" s="4">
        <f>SUM(E14:E23)</f>
        <v>6035000</v>
      </c>
    </row>
    <row r="29" spans="1:78" x14ac:dyDescent="0.35">
      <c r="E29" s="3"/>
    </row>
  </sheetData>
  <mergeCells count="17">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s>
  <dataValidations count="4">
    <dataValidation type="decimal" operator="lessThanOrEqual" allowBlank="1" showInputMessage="1" showErrorMessage="1" error="max. 5" sqref="L14:L27 I14:I27" xr:uid="{4C4B0578-6EFC-4AFA-BFE2-8863520EA16E}">
      <formula1>5</formula1>
    </dataValidation>
    <dataValidation type="decimal" operator="lessThanOrEqual" allowBlank="1" showInputMessage="1" showErrorMessage="1" error="max. 10" sqref="J14:K27" xr:uid="{4C7CB3AB-FA8F-4679-86A8-2415DD1A6520}">
      <formula1>10</formula1>
    </dataValidation>
    <dataValidation type="decimal" operator="lessThanOrEqual" allowBlank="1" showInputMessage="1" showErrorMessage="1" error="max. 15" sqref="G14:H27" xr:uid="{89CD7106-9204-4910-9B8C-622FECE2E396}">
      <formula1>15</formula1>
    </dataValidation>
    <dataValidation type="decimal" operator="lessThanOrEqual" allowBlank="1" showInputMessage="1" showErrorMessage="1" error="max. 40" sqref="F14:F27" xr:uid="{64F96E1C-817D-4D3B-BEE9-CDBF5C27AAD9}">
      <formula1>40</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48B2D-2EFE-46AF-A3F8-73EA2843AC14}">
  <dimension ref="A1:BZ29"/>
  <sheetViews>
    <sheetView zoomScale="80" zoomScaleNormal="80" workbookViewId="0"/>
  </sheetViews>
  <sheetFormatPr defaultColWidth="9.1796875" defaultRowHeight="12" x14ac:dyDescent="0.35"/>
  <cols>
    <col min="1" max="1" width="11.54296875" style="2" customWidth="1"/>
    <col min="2" max="2" width="30" style="2" bestFit="1" customWidth="1"/>
    <col min="3" max="3" width="43.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38.25" customHeight="1" x14ac:dyDescent="0.35">
      <c r="A1" s="1" t="s">
        <v>29</v>
      </c>
    </row>
    <row r="2" spans="1:78" ht="15" customHeight="1" x14ac:dyDescent="0.35">
      <c r="A2" s="6" t="s">
        <v>36</v>
      </c>
      <c r="D2" s="6" t="s">
        <v>21</v>
      </c>
    </row>
    <row r="3" spans="1:78" ht="15" customHeight="1" x14ac:dyDescent="0.35">
      <c r="A3" s="6" t="s">
        <v>31</v>
      </c>
      <c r="D3" s="2" t="s">
        <v>28</v>
      </c>
    </row>
    <row r="4" spans="1:78" ht="15" customHeight="1" x14ac:dyDescent="0.35">
      <c r="A4" s="6" t="s">
        <v>37</v>
      </c>
    </row>
    <row r="5" spans="1:78" ht="15" customHeight="1" x14ac:dyDescent="0.35">
      <c r="A5" s="6" t="s">
        <v>54</v>
      </c>
    </row>
    <row r="6" spans="1:78" ht="15" customHeight="1" x14ac:dyDescent="0.35">
      <c r="A6" s="57" t="s">
        <v>32</v>
      </c>
      <c r="B6" s="57"/>
      <c r="C6" s="57"/>
      <c r="D6" s="6" t="s">
        <v>22</v>
      </c>
    </row>
    <row r="7" spans="1:78" ht="26.25" customHeight="1" x14ac:dyDescent="0.35">
      <c r="A7" s="6" t="s">
        <v>30</v>
      </c>
      <c r="D7" s="61" t="s">
        <v>33</v>
      </c>
      <c r="E7" s="61"/>
      <c r="F7" s="61"/>
      <c r="G7" s="61"/>
      <c r="H7" s="61"/>
      <c r="I7" s="61"/>
      <c r="J7" s="61"/>
      <c r="K7" s="61"/>
      <c r="L7" s="61"/>
      <c r="M7" s="61"/>
    </row>
    <row r="8" spans="1:78" ht="26.25" customHeight="1" x14ac:dyDescent="0.35">
      <c r="D8" s="61" t="s">
        <v>34</v>
      </c>
      <c r="E8" s="61"/>
      <c r="F8" s="61"/>
      <c r="G8" s="61"/>
      <c r="H8" s="61"/>
      <c r="I8" s="61"/>
      <c r="J8" s="61"/>
      <c r="K8" s="61"/>
      <c r="L8" s="61"/>
      <c r="M8" s="61"/>
    </row>
    <row r="9" spans="1:78" ht="26.15" customHeight="1" x14ac:dyDescent="0.35">
      <c r="D9" s="61" t="s">
        <v>35</v>
      </c>
      <c r="E9" s="61"/>
      <c r="F9" s="61"/>
      <c r="G9" s="61"/>
      <c r="H9" s="61"/>
      <c r="I9" s="61"/>
      <c r="J9" s="61"/>
      <c r="K9" s="61"/>
      <c r="L9" s="61"/>
      <c r="M9" s="61"/>
    </row>
    <row r="10" spans="1:78" ht="15" customHeight="1" x14ac:dyDescent="0.35">
      <c r="A10" s="6"/>
    </row>
    <row r="11" spans="1:78" ht="26.5" customHeight="1" x14ac:dyDescent="0.35">
      <c r="A11" s="56" t="s">
        <v>0</v>
      </c>
      <c r="B11" s="56" t="s">
        <v>1</v>
      </c>
      <c r="C11" s="56" t="s">
        <v>16</v>
      </c>
      <c r="D11" s="56" t="s">
        <v>13</v>
      </c>
      <c r="E11" s="59" t="s">
        <v>2</v>
      </c>
      <c r="F11" s="56" t="s">
        <v>26</v>
      </c>
      <c r="G11" s="56" t="s">
        <v>14</v>
      </c>
      <c r="H11" s="56" t="s">
        <v>15</v>
      </c>
      <c r="I11" s="56" t="s">
        <v>24</v>
      </c>
      <c r="J11" s="56" t="s">
        <v>25</v>
      </c>
      <c r="K11" s="56" t="s">
        <v>27</v>
      </c>
      <c r="L11" s="56" t="s">
        <v>3</v>
      </c>
      <c r="M11" s="56" t="s">
        <v>4</v>
      </c>
    </row>
    <row r="12" spans="1:78" ht="59.5" customHeight="1" x14ac:dyDescent="0.35">
      <c r="A12" s="56"/>
      <c r="B12" s="56"/>
      <c r="C12" s="56"/>
      <c r="D12" s="56"/>
      <c r="E12" s="59"/>
      <c r="F12" s="56"/>
      <c r="G12" s="56"/>
      <c r="H12" s="56"/>
      <c r="I12" s="56"/>
      <c r="J12" s="56"/>
      <c r="K12" s="56"/>
      <c r="L12" s="56"/>
      <c r="M12" s="56"/>
    </row>
    <row r="13" spans="1:78" ht="42" customHeight="1" x14ac:dyDescent="0.35">
      <c r="A13" s="58"/>
      <c r="B13" s="58"/>
      <c r="C13" s="58"/>
      <c r="D13" s="58"/>
      <c r="E13" s="60"/>
      <c r="F13" s="7" t="s">
        <v>23</v>
      </c>
      <c r="G13" s="7" t="s">
        <v>18</v>
      </c>
      <c r="H13" s="7" t="s">
        <v>18</v>
      </c>
      <c r="I13" s="7" t="s">
        <v>19</v>
      </c>
      <c r="J13" s="7" t="s">
        <v>20</v>
      </c>
      <c r="K13" s="7" t="s">
        <v>20</v>
      </c>
      <c r="L13" s="7" t="s">
        <v>19</v>
      </c>
      <c r="M13" s="7"/>
    </row>
    <row r="14" spans="1:78" s="23" customFormat="1" ht="12.75" customHeight="1" x14ac:dyDescent="0.25">
      <c r="A14" s="26" t="s">
        <v>38</v>
      </c>
      <c r="B14" s="9" t="s">
        <v>40</v>
      </c>
      <c r="C14" s="9" t="s">
        <v>39</v>
      </c>
      <c r="D14" s="10">
        <v>157000</v>
      </c>
      <c r="E14" s="11">
        <v>100000</v>
      </c>
      <c r="F14" s="12">
        <v>32</v>
      </c>
      <c r="G14" s="12">
        <v>11</v>
      </c>
      <c r="H14" s="12">
        <v>12</v>
      </c>
      <c r="I14" s="12">
        <v>5</v>
      </c>
      <c r="J14" s="12">
        <v>7</v>
      </c>
      <c r="K14" s="12">
        <v>7</v>
      </c>
      <c r="L14" s="12">
        <v>3</v>
      </c>
      <c r="M14" s="12">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23" customFormat="1" ht="12.75" customHeight="1" x14ac:dyDescent="0.25">
      <c r="A15" s="17" t="s">
        <v>42</v>
      </c>
      <c r="B15" s="17" t="s">
        <v>45</v>
      </c>
      <c r="C15" s="18" t="s">
        <v>48</v>
      </c>
      <c r="D15" s="11">
        <v>125000</v>
      </c>
      <c r="E15" s="11">
        <v>100000</v>
      </c>
      <c r="F15" s="19">
        <v>30</v>
      </c>
      <c r="G15" s="19">
        <v>10</v>
      </c>
      <c r="H15" s="19">
        <v>12</v>
      </c>
      <c r="I15" s="19">
        <v>5</v>
      </c>
      <c r="J15" s="19">
        <v>9</v>
      </c>
      <c r="K15" s="19">
        <v>9</v>
      </c>
      <c r="L15" s="19">
        <v>2</v>
      </c>
      <c r="M15" s="19">
        <f t="shared" ref="M15:M27"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23" customFormat="1" ht="12.75" customHeight="1" x14ac:dyDescent="0.25">
      <c r="A16" s="17" t="s">
        <v>43</v>
      </c>
      <c r="B16" s="17" t="s">
        <v>46</v>
      </c>
      <c r="C16" s="18" t="s">
        <v>49</v>
      </c>
      <c r="D16" s="11">
        <v>354448</v>
      </c>
      <c r="E16" s="11">
        <v>120000</v>
      </c>
      <c r="F16" s="19">
        <v>33</v>
      </c>
      <c r="G16" s="19">
        <v>13</v>
      </c>
      <c r="H16" s="19">
        <v>12</v>
      </c>
      <c r="I16" s="19">
        <v>4</v>
      </c>
      <c r="J16" s="19">
        <v>5</v>
      </c>
      <c r="K16" s="19">
        <v>4</v>
      </c>
      <c r="L16" s="19">
        <v>4</v>
      </c>
      <c r="M16" s="19">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23" customFormat="1" ht="12.75" customHeight="1" x14ac:dyDescent="0.25">
      <c r="A17" s="17" t="s">
        <v>44</v>
      </c>
      <c r="B17" s="17" t="s">
        <v>47</v>
      </c>
      <c r="C17" s="18" t="s">
        <v>50</v>
      </c>
      <c r="D17" s="11">
        <v>1151450</v>
      </c>
      <c r="E17" s="11">
        <v>150000</v>
      </c>
      <c r="F17" s="19">
        <v>33</v>
      </c>
      <c r="G17" s="19">
        <v>14</v>
      </c>
      <c r="H17" s="19">
        <v>12</v>
      </c>
      <c r="I17" s="19">
        <v>4</v>
      </c>
      <c r="J17" s="19">
        <v>5</v>
      </c>
      <c r="K17" s="19">
        <v>4</v>
      </c>
      <c r="L17" s="19">
        <v>4</v>
      </c>
      <c r="M17" s="19">
        <f t="shared" si="0"/>
        <v>76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ht="12.75" customHeight="1" x14ac:dyDescent="0.25">
      <c r="A18" s="37" t="s">
        <v>55</v>
      </c>
      <c r="B18" s="37" t="s">
        <v>56</v>
      </c>
      <c r="C18" s="38" t="s">
        <v>57</v>
      </c>
      <c r="D18" s="39">
        <v>2732880</v>
      </c>
      <c r="E18" s="39">
        <v>150000</v>
      </c>
      <c r="F18" s="50">
        <v>32</v>
      </c>
      <c r="G18" s="50">
        <v>14</v>
      </c>
      <c r="H18" s="50">
        <v>12</v>
      </c>
      <c r="I18" s="50">
        <v>5</v>
      </c>
      <c r="J18" s="50">
        <v>8</v>
      </c>
      <c r="K18" s="50">
        <v>8</v>
      </c>
      <c r="L18" s="50">
        <v>5</v>
      </c>
      <c r="M18" s="19">
        <f t="shared" si="0"/>
        <v>84</v>
      </c>
    </row>
    <row r="19" spans="1:78" ht="12.75" customHeight="1" x14ac:dyDescent="0.25">
      <c r="A19" s="37" t="s">
        <v>58</v>
      </c>
      <c r="B19" s="37" t="s">
        <v>59</v>
      </c>
      <c r="C19" s="38" t="s">
        <v>60</v>
      </c>
      <c r="D19" s="39">
        <v>511900</v>
      </c>
      <c r="E19" s="39">
        <v>45000</v>
      </c>
      <c r="F19" s="50">
        <v>33</v>
      </c>
      <c r="G19" s="50">
        <v>13</v>
      </c>
      <c r="H19" s="50">
        <v>13</v>
      </c>
      <c r="I19" s="50">
        <v>4</v>
      </c>
      <c r="J19" s="50">
        <v>9</v>
      </c>
      <c r="K19" s="50">
        <v>9</v>
      </c>
      <c r="L19" s="50">
        <v>5</v>
      </c>
      <c r="M19" s="19">
        <f t="shared" si="0"/>
        <v>86</v>
      </c>
    </row>
    <row r="20" spans="1:78" ht="12.75" customHeight="1" x14ac:dyDescent="0.25">
      <c r="A20" s="37" t="s">
        <v>61</v>
      </c>
      <c r="B20" s="37" t="s">
        <v>62</v>
      </c>
      <c r="C20" s="38" t="s">
        <v>63</v>
      </c>
      <c r="D20" s="39">
        <v>234690</v>
      </c>
      <c r="E20" s="39">
        <v>150000</v>
      </c>
      <c r="F20" s="50">
        <v>35</v>
      </c>
      <c r="G20" s="50">
        <v>14</v>
      </c>
      <c r="H20" s="50">
        <v>13</v>
      </c>
      <c r="I20" s="50">
        <v>5</v>
      </c>
      <c r="J20" s="50">
        <v>10</v>
      </c>
      <c r="K20" s="50">
        <v>9</v>
      </c>
      <c r="L20" s="50">
        <v>5</v>
      </c>
      <c r="M20" s="19">
        <f t="shared" si="0"/>
        <v>91</v>
      </c>
    </row>
    <row r="21" spans="1:78" ht="12.75" customHeight="1" x14ac:dyDescent="0.25">
      <c r="A21" s="37" t="s">
        <v>64</v>
      </c>
      <c r="B21" s="37" t="s">
        <v>62</v>
      </c>
      <c r="C21" s="38" t="s">
        <v>65</v>
      </c>
      <c r="D21" s="39">
        <v>1892650</v>
      </c>
      <c r="E21" s="39">
        <v>500000</v>
      </c>
      <c r="F21" s="50">
        <v>35</v>
      </c>
      <c r="G21" s="50">
        <v>14</v>
      </c>
      <c r="H21" s="50">
        <v>13</v>
      </c>
      <c r="I21" s="50">
        <v>5</v>
      </c>
      <c r="J21" s="50">
        <v>10</v>
      </c>
      <c r="K21" s="50">
        <v>9</v>
      </c>
      <c r="L21" s="50">
        <v>5</v>
      </c>
      <c r="M21" s="19">
        <f t="shared" si="0"/>
        <v>91</v>
      </c>
    </row>
    <row r="22" spans="1:78" ht="12.75" customHeight="1" x14ac:dyDescent="0.25">
      <c r="A22" s="37" t="s">
        <v>67</v>
      </c>
      <c r="B22" s="37" t="s">
        <v>68</v>
      </c>
      <c r="C22" s="38" t="s">
        <v>69</v>
      </c>
      <c r="D22" s="39">
        <v>7530900</v>
      </c>
      <c r="E22" s="39">
        <v>4600000</v>
      </c>
      <c r="F22" s="50">
        <v>34</v>
      </c>
      <c r="G22" s="50">
        <v>14</v>
      </c>
      <c r="H22" s="50">
        <v>14</v>
      </c>
      <c r="I22" s="50">
        <v>3</v>
      </c>
      <c r="J22" s="50">
        <v>9</v>
      </c>
      <c r="K22" s="50">
        <v>10</v>
      </c>
      <c r="L22" s="50">
        <v>5</v>
      </c>
      <c r="M22" s="19">
        <f t="shared" si="0"/>
        <v>89</v>
      </c>
    </row>
    <row r="23" spans="1:78" ht="12.75" customHeight="1" x14ac:dyDescent="0.25">
      <c r="A23" s="37" t="s">
        <v>70</v>
      </c>
      <c r="B23" s="37" t="s">
        <v>71</v>
      </c>
      <c r="C23" s="38" t="s">
        <v>72</v>
      </c>
      <c r="D23" s="39">
        <v>153400</v>
      </c>
      <c r="E23" s="39">
        <v>120000</v>
      </c>
      <c r="F23" s="50">
        <v>37</v>
      </c>
      <c r="G23" s="50">
        <v>13</v>
      </c>
      <c r="H23" s="50">
        <v>14</v>
      </c>
      <c r="I23" s="50">
        <v>4</v>
      </c>
      <c r="J23" s="50">
        <v>9</v>
      </c>
      <c r="K23" s="50">
        <v>7</v>
      </c>
      <c r="L23" s="50">
        <v>5</v>
      </c>
      <c r="M23" s="19">
        <f t="shared" si="0"/>
        <v>89</v>
      </c>
    </row>
    <row r="24" spans="1:78" ht="12.75" customHeight="1" x14ac:dyDescent="0.25">
      <c r="A24" s="37" t="s">
        <v>75</v>
      </c>
      <c r="B24" s="37" t="s">
        <v>68</v>
      </c>
      <c r="C24" s="37" t="s">
        <v>69</v>
      </c>
      <c r="D24" s="39">
        <v>3062960</v>
      </c>
      <c r="E24" s="39">
        <v>450000</v>
      </c>
      <c r="F24" s="50">
        <v>33</v>
      </c>
      <c r="G24" s="50">
        <v>12</v>
      </c>
      <c r="H24" s="50">
        <v>11</v>
      </c>
      <c r="I24" s="50">
        <v>4</v>
      </c>
      <c r="J24" s="50">
        <v>2</v>
      </c>
      <c r="K24" s="50">
        <v>2</v>
      </c>
      <c r="L24" s="50">
        <v>5</v>
      </c>
      <c r="M24" s="19">
        <f t="shared" si="0"/>
        <v>69</v>
      </c>
    </row>
    <row r="25" spans="1:78" ht="12.75" customHeight="1" x14ac:dyDescent="0.25">
      <c r="A25" s="37" t="s">
        <v>77</v>
      </c>
      <c r="B25" s="37" t="s">
        <v>78</v>
      </c>
      <c r="C25" s="37" t="s">
        <v>79</v>
      </c>
      <c r="D25" s="39">
        <v>300000</v>
      </c>
      <c r="E25" s="39">
        <v>200000</v>
      </c>
      <c r="F25" s="50">
        <v>36</v>
      </c>
      <c r="G25" s="50">
        <v>11</v>
      </c>
      <c r="H25" s="50">
        <v>11</v>
      </c>
      <c r="I25" s="50">
        <v>5</v>
      </c>
      <c r="J25" s="50">
        <v>4</v>
      </c>
      <c r="K25" s="50">
        <v>8</v>
      </c>
      <c r="L25" s="50">
        <v>4</v>
      </c>
      <c r="M25" s="19">
        <f t="shared" si="0"/>
        <v>79</v>
      </c>
    </row>
    <row r="26" spans="1:78" ht="12.75" customHeight="1" x14ac:dyDescent="0.25">
      <c r="A26" s="37" t="s">
        <v>81</v>
      </c>
      <c r="B26" s="37" t="s">
        <v>82</v>
      </c>
      <c r="C26" s="37" t="s">
        <v>83</v>
      </c>
      <c r="D26" s="39">
        <v>143000</v>
      </c>
      <c r="E26" s="39">
        <v>119000</v>
      </c>
      <c r="F26" s="50">
        <v>33</v>
      </c>
      <c r="G26" s="50">
        <v>11</v>
      </c>
      <c r="H26" s="50">
        <v>11</v>
      </c>
      <c r="I26" s="50">
        <v>5</v>
      </c>
      <c r="J26" s="50">
        <v>9</v>
      </c>
      <c r="K26" s="50">
        <v>8</v>
      </c>
      <c r="L26" s="50">
        <v>4</v>
      </c>
      <c r="M26" s="19">
        <f t="shared" si="0"/>
        <v>81</v>
      </c>
    </row>
    <row r="27" spans="1:78" ht="12.75" customHeight="1" x14ac:dyDescent="0.25">
      <c r="A27" s="37" t="s">
        <v>85</v>
      </c>
      <c r="B27" s="37" t="s">
        <v>86</v>
      </c>
      <c r="C27" s="37" t="s">
        <v>87</v>
      </c>
      <c r="D27" s="39">
        <v>247900</v>
      </c>
      <c r="E27" s="39">
        <v>150000</v>
      </c>
      <c r="F27" s="50">
        <v>40</v>
      </c>
      <c r="G27" s="50">
        <v>14</v>
      </c>
      <c r="H27" s="50">
        <v>13</v>
      </c>
      <c r="I27" s="50">
        <v>5</v>
      </c>
      <c r="J27" s="50">
        <v>8</v>
      </c>
      <c r="K27" s="50">
        <v>10</v>
      </c>
      <c r="L27" s="50">
        <v>5</v>
      </c>
      <c r="M27" s="19">
        <f t="shared" si="0"/>
        <v>95</v>
      </c>
    </row>
    <row r="28" spans="1:78" x14ac:dyDescent="0.35">
      <c r="D28" s="4">
        <f>SUM(D14:D23)</f>
        <v>14844318</v>
      </c>
      <c r="E28" s="4">
        <f>SUM(E14:E23)</f>
        <v>6035000</v>
      </c>
    </row>
    <row r="29" spans="1:78" x14ac:dyDescent="0.35">
      <c r="E29" s="3"/>
    </row>
  </sheetData>
  <mergeCells count="17">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s>
  <dataValidations count="4">
    <dataValidation type="decimal" operator="lessThanOrEqual" allowBlank="1" showInputMessage="1" showErrorMessage="1" error="max. 5" sqref="L14:L27 I14:I27" xr:uid="{1E770DD4-DCC2-4A54-B252-3668017530C2}">
      <formula1>5</formula1>
    </dataValidation>
    <dataValidation type="decimal" operator="lessThanOrEqual" allowBlank="1" showInputMessage="1" showErrorMessage="1" error="max. 10" sqref="J14:K27" xr:uid="{445A19EB-225A-4FB0-A2FC-D1715A616721}">
      <formula1>10</formula1>
    </dataValidation>
    <dataValidation type="decimal" operator="lessThanOrEqual" allowBlank="1" showInputMessage="1" showErrorMessage="1" error="max. 15" sqref="G14:H27" xr:uid="{46655B77-B1FD-4B41-A75E-25C30C948E9B}">
      <formula1>15</formula1>
    </dataValidation>
    <dataValidation type="decimal" operator="lessThanOrEqual" allowBlank="1" showInputMessage="1" showErrorMessage="1" error="max. 40" sqref="F14:F27" xr:uid="{390A19D2-A1BE-430E-86A9-B8AC0BEC48D0}">
      <formula1>40</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vt:i4>
      </vt:variant>
    </vt:vector>
  </HeadingPairs>
  <TitlesOfParts>
    <vt:vector size="11" baseType="lpstr">
      <vt:lpstr>ucast na zahr. fest. a cenach</vt:lpstr>
      <vt:lpstr>BK</vt:lpstr>
      <vt:lpstr>JS</vt:lpstr>
      <vt:lpstr>LC</vt:lpstr>
      <vt:lpstr>LG</vt:lpstr>
      <vt:lpstr>MS</vt:lpstr>
      <vt:lpstr>NS</vt:lpstr>
      <vt:lpstr>PK</vt:lpstr>
      <vt:lpstr>PBa</vt:lpstr>
      <vt:lpstr>PBi</vt:lpstr>
      <vt:lpstr>'ucast na zahr. fest. a cenach'!Oblast_tisku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Kateřina Vojkůvková</dc:creator>
  <cp:lastModifiedBy>Marie Ilkivová</cp:lastModifiedBy>
  <cp:lastPrinted>2015-07-13T10:02:24Z</cp:lastPrinted>
  <dcterms:created xsi:type="dcterms:W3CDTF">2013-12-06T22:03:05Z</dcterms:created>
  <dcterms:modified xsi:type="dcterms:W3CDTF">2025-02-07T08:36:07Z</dcterms:modified>
</cp:coreProperties>
</file>