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N:\Tajemnice Rady fondu\Rada\Jednání Rady\2025\5. jednání 16.4\"/>
    </mc:Choice>
  </mc:AlternateContent>
  <xr:revisionPtr revIDLastSave="0" documentId="13_ncr:1_{0E0FF6D9-B445-413F-9FAB-CD05735048BD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distribuce" sheetId="2" r:id="rId1"/>
    <sheet name="BK" sheetId="3" r:id="rId2"/>
    <sheet name="JS" sheetId="12" r:id="rId3"/>
    <sheet name="LC" sheetId="13" r:id="rId4"/>
    <sheet name="LG" sheetId="19" r:id="rId5"/>
    <sheet name="MŠ" sheetId="14" r:id="rId6"/>
    <sheet name="NS" sheetId="15" r:id="rId7"/>
    <sheet name="PK" sheetId="16" r:id="rId8"/>
    <sheet name="PBa" sheetId="18" r:id="rId9"/>
    <sheet name="PBi" sheetId="17" r:id="rId10"/>
  </sheets>
  <definedNames>
    <definedName name="_xlnm.Print_Area" localSheetId="0">distribuce!$A$1:$W$75</definedName>
  </definedNames>
  <calcPr calcId="181029"/>
  <customWorkbookViews>
    <customWorkbookView name="Kateřina Vojkůvková – osobní zobrazení" guid="{DB8D12CF-4785-4380-997E-3DB321CA402A}" mergeInterval="0" personalView="1" maximized="1" xWindow="-8" yWindow="-8" windowWidth="1382" windowHeight="744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9" i="17" l="1"/>
  <c r="E69" i="17"/>
  <c r="M60" i="17"/>
  <c r="M61" i="17"/>
  <c r="M62" i="17"/>
  <c r="M63" i="17"/>
  <c r="M64" i="17"/>
  <c r="M65" i="17"/>
  <c r="M66" i="17"/>
  <c r="M67" i="17"/>
  <c r="M68" i="17"/>
  <c r="D69" i="18"/>
  <c r="E69" i="18"/>
  <c r="M68" i="18"/>
  <c r="M67" i="18"/>
  <c r="M66" i="18"/>
  <c r="M65" i="18"/>
  <c r="M64" i="18"/>
  <c r="M63" i="18"/>
  <c r="M62" i="18"/>
  <c r="M61" i="18"/>
  <c r="M60" i="18"/>
  <c r="M60" i="16"/>
  <c r="M61" i="16"/>
  <c r="M62" i="16"/>
  <c r="M63" i="16"/>
  <c r="M64" i="16"/>
  <c r="M65" i="16"/>
  <c r="M66" i="16"/>
  <c r="M67" i="16"/>
  <c r="M68" i="16"/>
  <c r="E69" i="16"/>
  <c r="D69" i="16"/>
  <c r="M60" i="15"/>
  <c r="M61" i="15"/>
  <c r="M62" i="15"/>
  <c r="M63" i="15"/>
  <c r="M64" i="15"/>
  <c r="M65" i="15"/>
  <c r="M66" i="15"/>
  <c r="M67" i="15"/>
  <c r="M68" i="15"/>
  <c r="E69" i="15"/>
  <c r="D69" i="15"/>
  <c r="M60" i="14"/>
  <c r="M61" i="14"/>
  <c r="M62" i="14"/>
  <c r="M63" i="14"/>
  <c r="M64" i="14"/>
  <c r="M65" i="14"/>
  <c r="M66" i="14"/>
  <c r="M67" i="14"/>
  <c r="M68" i="14"/>
  <c r="E69" i="14"/>
  <c r="D69" i="14"/>
  <c r="M60" i="19"/>
  <c r="M61" i="19"/>
  <c r="M62" i="19"/>
  <c r="M63" i="19"/>
  <c r="M64" i="19"/>
  <c r="M65" i="19"/>
  <c r="M66" i="19"/>
  <c r="M67" i="19"/>
  <c r="M68" i="19"/>
  <c r="E69" i="19"/>
  <c r="D69" i="19"/>
  <c r="M60" i="13"/>
  <c r="M61" i="13"/>
  <c r="M62" i="13"/>
  <c r="M63" i="13"/>
  <c r="M64" i="13"/>
  <c r="M65" i="13"/>
  <c r="M66" i="13"/>
  <c r="M67" i="13"/>
  <c r="M68" i="13"/>
  <c r="D69" i="13"/>
  <c r="E69" i="13"/>
  <c r="M60" i="12"/>
  <c r="M61" i="12"/>
  <c r="M62" i="12"/>
  <c r="M63" i="12"/>
  <c r="M64" i="12"/>
  <c r="M65" i="12"/>
  <c r="M66" i="12"/>
  <c r="M67" i="12"/>
  <c r="M68" i="12"/>
  <c r="D69" i="12"/>
  <c r="E69" i="12"/>
  <c r="D69" i="3"/>
  <c r="E69" i="3"/>
  <c r="M60" i="3"/>
  <c r="M61" i="3"/>
  <c r="M62" i="3"/>
  <c r="M63" i="3"/>
  <c r="M64" i="3"/>
  <c r="M65" i="3"/>
  <c r="M66" i="3"/>
  <c r="M67" i="3"/>
  <c r="M68" i="3"/>
  <c r="M60" i="2"/>
  <c r="M61" i="2"/>
  <c r="M62" i="2"/>
  <c r="M63" i="2"/>
  <c r="M64" i="2"/>
  <c r="M65" i="2"/>
  <c r="M66" i="2"/>
  <c r="M67" i="2"/>
  <c r="M68" i="2"/>
  <c r="N69" i="2"/>
  <c r="N70" i="2" s="1"/>
  <c r="E69" i="2"/>
  <c r="D69" i="2"/>
  <c r="M49" i="17"/>
  <c r="M50" i="17"/>
  <c r="M51" i="17"/>
  <c r="M52" i="17"/>
  <c r="M53" i="17"/>
  <c r="M54" i="17"/>
  <c r="M55" i="17"/>
  <c r="M56" i="17"/>
  <c r="M57" i="17"/>
  <c r="M58" i="17"/>
  <c r="M59" i="17"/>
  <c r="M49" i="18"/>
  <c r="M50" i="18"/>
  <c r="M51" i="18"/>
  <c r="M52" i="18"/>
  <c r="M53" i="18"/>
  <c r="M54" i="18"/>
  <c r="M55" i="18"/>
  <c r="M56" i="18"/>
  <c r="M57" i="18"/>
  <c r="M58" i="18"/>
  <c r="M59" i="18"/>
  <c r="M49" i="16"/>
  <c r="M50" i="16"/>
  <c r="M51" i="16"/>
  <c r="M52" i="16"/>
  <c r="M53" i="16"/>
  <c r="M54" i="16"/>
  <c r="M55" i="16"/>
  <c r="M56" i="16"/>
  <c r="M57" i="16"/>
  <c r="M58" i="16"/>
  <c r="M59" i="16"/>
  <c r="M49" i="15"/>
  <c r="M50" i="15"/>
  <c r="M51" i="15"/>
  <c r="M52" i="15"/>
  <c r="M53" i="15"/>
  <c r="M54" i="15"/>
  <c r="M55" i="15"/>
  <c r="M56" i="15"/>
  <c r="M57" i="15"/>
  <c r="M58" i="15"/>
  <c r="M59" i="15"/>
  <c r="M49" i="14"/>
  <c r="M50" i="14"/>
  <c r="M51" i="14"/>
  <c r="M52" i="14"/>
  <c r="M53" i="14"/>
  <c r="M54" i="14"/>
  <c r="M55" i="14"/>
  <c r="M56" i="14"/>
  <c r="M57" i="14"/>
  <c r="M58" i="14"/>
  <c r="M59" i="14"/>
  <c r="M49" i="19"/>
  <c r="M50" i="19"/>
  <c r="M51" i="19"/>
  <c r="M52" i="19"/>
  <c r="M53" i="19"/>
  <c r="M54" i="19"/>
  <c r="M55" i="19"/>
  <c r="M56" i="19"/>
  <c r="M57" i="19"/>
  <c r="M58" i="19"/>
  <c r="M59" i="19"/>
  <c r="M49" i="13"/>
  <c r="M50" i="13"/>
  <c r="M51" i="13"/>
  <c r="M52" i="13"/>
  <c r="M53" i="13"/>
  <c r="M54" i="13"/>
  <c r="M55" i="13"/>
  <c r="M56" i="13"/>
  <c r="M57" i="13"/>
  <c r="M58" i="13"/>
  <c r="M59" i="13"/>
  <c r="M49" i="12"/>
  <c r="M50" i="12"/>
  <c r="M51" i="12"/>
  <c r="M52" i="12"/>
  <c r="M53" i="12"/>
  <c r="M54" i="12"/>
  <c r="M55" i="12"/>
  <c r="M56" i="12"/>
  <c r="M57" i="12"/>
  <c r="M58" i="12"/>
  <c r="M59" i="12"/>
  <c r="M49" i="3"/>
  <c r="M50" i="3"/>
  <c r="M51" i="3"/>
  <c r="M52" i="3"/>
  <c r="M53" i="3"/>
  <c r="M54" i="3"/>
  <c r="M55" i="3"/>
  <c r="M56" i="3"/>
  <c r="M57" i="3"/>
  <c r="M58" i="3"/>
  <c r="M59" i="3"/>
  <c r="M50" i="2"/>
  <c r="M51" i="2"/>
  <c r="M52" i="2"/>
  <c r="M53" i="2"/>
  <c r="M54" i="2"/>
  <c r="M55" i="2"/>
  <c r="M56" i="2"/>
  <c r="M57" i="2"/>
  <c r="M58" i="2"/>
  <c r="M59" i="2"/>
  <c r="M49" i="2"/>
  <c r="M15" i="2"/>
  <c r="M16" i="2"/>
  <c r="M17" i="2"/>
  <c r="M18" i="2"/>
  <c r="M19" i="2"/>
  <c r="M20" i="2"/>
  <c r="M21" i="2"/>
  <c r="M22" i="2"/>
  <c r="M23" i="2"/>
  <c r="M24" i="2"/>
  <c r="M43" i="2"/>
  <c r="M44" i="2"/>
  <c r="M45" i="2"/>
  <c r="M46" i="2"/>
  <c r="M47" i="2"/>
  <c r="M48" i="2"/>
  <c r="M43" i="17"/>
  <c r="M44" i="17"/>
  <c r="M45" i="17"/>
  <c r="M46" i="17"/>
  <c r="M47" i="17"/>
  <c r="M48" i="17"/>
  <c r="M43" i="18"/>
  <c r="M44" i="18"/>
  <c r="M45" i="18"/>
  <c r="M46" i="18"/>
  <c r="M47" i="18"/>
  <c r="M48" i="18"/>
  <c r="M43" i="16"/>
  <c r="M44" i="16"/>
  <c r="M45" i="16"/>
  <c r="M46" i="16"/>
  <c r="M47" i="16"/>
  <c r="M48" i="16"/>
  <c r="M43" i="15"/>
  <c r="M44" i="15"/>
  <c r="M45" i="15"/>
  <c r="M46" i="15"/>
  <c r="M47" i="15"/>
  <c r="M48" i="15"/>
  <c r="M43" i="14"/>
  <c r="M44" i="14"/>
  <c r="M45" i="14"/>
  <c r="M46" i="14"/>
  <c r="M47" i="14"/>
  <c r="M48" i="14"/>
  <c r="M43" i="19"/>
  <c r="M44" i="19"/>
  <c r="M45" i="19"/>
  <c r="M46" i="19"/>
  <c r="M47" i="19"/>
  <c r="M48" i="19"/>
  <c r="M43" i="13"/>
  <c r="M44" i="13"/>
  <c r="M45" i="13"/>
  <c r="M46" i="13"/>
  <c r="M47" i="13"/>
  <c r="M48" i="13"/>
  <c r="M43" i="12"/>
  <c r="M44" i="12"/>
  <c r="M45" i="12"/>
  <c r="M46" i="12"/>
  <c r="M47" i="12"/>
  <c r="M48" i="12"/>
  <c r="M43" i="3"/>
  <c r="M44" i="3"/>
  <c r="M45" i="3"/>
  <c r="M46" i="3"/>
  <c r="M47" i="3"/>
  <c r="M48" i="3"/>
  <c r="M25" i="3"/>
  <c r="M26" i="3"/>
  <c r="M27" i="3"/>
  <c r="M28" i="3"/>
  <c r="M29" i="3"/>
  <c r="M30" i="3"/>
  <c r="M31" i="3"/>
  <c r="M32" i="3"/>
  <c r="M33" i="3"/>
  <c r="M34" i="3"/>
  <c r="M35" i="3"/>
  <c r="M36" i="3"/>
  <c r="M37" i="3"/>
  <c r="M38" i="3"/>
  <c r="M39" i="3"/>
  <c r="M40" i="3"/>
  <c r="M41" i="3"/>
  <c r="M42" i="3"/>
  <c r="M25" i="12"/>
  <c r="M26" i="12"/>
  <c r="M27" i="12"/>
  <c r="M28" i="12"/>
  <c r="M29" i="12"/>
  <c r="M30" i="12"/>
  <c r="M31" i="12"/>
  <c r="M32" i="12"/>
  <c r="M33" i="12"/>
  <c r="M34" i="12"/>
  <c r="M35" i="12"/>
  <c r="M36" i="12"/>
  <c r="M37" i="12"/>
  <c r="M38" i="12"/>
  <c r="M39" i="12"/>
  <c r="M40" i="12"/>
  <c r="M41" i="12"/>
  <c r="M42" i="12"/>
  <c r="M25" i="13"/>
  <c r="M26" i="13"/>
  <c r="M27" i="13"/>
  <c r="M28" i="13"/>
  <c r="M29" i="13"/>
  <c r="M30" i="13"/>
  <c r="M31" i="13"/>
  <c r="M32" i="13"/>
  <c r="M33" i="13"/>
  <c r="M34" i="13"/>
  <c r="M35" i="13"/>
  <c r="M36" i="13"/>
  <c r="M37" i="13"/>
  <c r="M38" i="13"/>
  <c r="M39" i="13"/>
  <c r="M40" i="13"/>
  <c r="M41" i="13"/>
  <c r="M42" i="13"/>
  <c r="M25" i="19"/>
  <c r="M26" i="19"/>
  <c r="M27" i="19"/>
  <c r="M28" i="19"/>
  <c r="M29" i="19"/>
  <c r="M30" i="19"/>
  <c r="M31" i="19"/>
  <c r="M32" i="19"/>
  <c r="M33" i="19"/>
  <c r="M34" i="19"/>
  <c r="M35" i="19"/>
  <c r="M36" i="19"/>
  <c r="M37" i="19"/>
  <c r="M38" i="19"/>
  <c r="M39" i="19"/>
  <c r="M40" i="19"/>
  <c r="M41" i="19"/>
  <c r="M42" i="19"/>
  <c r="M25" i="14"/>
  <c r="M26" i="14"/>
  <c r="M27" i="14"/>
  <c r="M28" i="14"/>
  <c r="M29" i="14"/>
  <c r="M30" i="14"/>
  <c r="M31" i="14"/>
  <c r="M32" i="14"/>
  <c r="M33" i="14"/>
  <c r="M34" i="14"/>
  <c r="M35" i="14"/>
  <c r="M36" i="14"/>
  <c r="M37" i="14"/>
  <c r="M38" i="14"/>
  <c r="M39" i="14"/>
  <c r="M40" i="14"/>
  <c r="M41" i="14"/>
  <c r="M42" i="14"/>
  <c r="M25" i="15"/>
  <c r="M26" i="15"/>
  <c r="M27" i="15"/>
  <c r="M28" i="15"/>
  <c r="M29" i="15"/>
  <c r="M30" i="15"/>
  <c r="M31" i="15"/>
  <c r="M32" i="15"/>
  <c r="M33" i="15"/>
  <c r="M34" i="15"/>
  <c r="M35" i="15"/>
  <c r="M36" i="15"/>
  <c r="M37" i="15"/>
  <c r="M38" i="15"/>
  <c r="M39" i="15"/>
  <c r="M40" i="15"/>
  <c r="M41" i="15"/>
  <c r="M42" i="15"/>
  <c r="M25" i="18"/>
  <c r="M26" i="18"/>
  <c r="M27" i="18"/>
  <c r="M28" i="18"/>
  <c r="M29" i="18"/>
  <c r="M30" i="18"/>
  <c r="M31" i="18"/>
  <c r="M32" i="18"/>
  <c r="M33" i="18"/>
  <c r="M34" i="18"/>
  <c r="M35" i="18"/>
  <c r="M36" i="18"/>
  <c r="M37" i="18"/>
  <c r="M38" i="18"/>
  <c r="M39" i="18"/>
  <c r="M40" i="18"/>
  <c r="M41" i="18"/>
  <c r="M42" i="18"/>
  <c r="M25" i="16"/>
  <c r="M26" i="16"/>
  <c r="M27" i="16"/>
  <c r="M28" i="16"/>
  <c r="M29" i="16"/>
  <c r="M30" i="16"/>
  <c r="M31" i="16"/>
  <c r="M32" i="16"/>
  <c r="M33" i="16"/>
  <c r="M34" i="16"/>
  <c r="M35" i="16"/>
  <c r="M36" i="16"/>
  <c r="M37" i="16"/>
  <c r="M38" i="16"/>
  <c r="M39" i="16"/>
  <c r="M40" i="16"/>
  <c r="M41" i="16"/>
  <c r="M42" i="16"/>
  <c r="M24" i="17"/>
  <c r="M25" i="17"/>
  <c r="M26" i="17"/>
  <c r="M27" i="17"/>
  <c r="M28" i="17"/>
  <c r="M29" i="17"/>
  <c r="M30" i="17"/>
  <c r="M31" i="17"/>
  <c r="M32" i="17"/>
  <c r="M33" i="17"/>
  <c r="M34" i="17"/>
  <c r="M35" i="17"/>
  <c r="M36" i="17"/>
  <c r="M37" i="17"/>
  <c r="M38" i="17"/>
  <c r="M39" i="17"/>
  <c r="M40" i="17"/>
  <c r="M41" i="17"/>
  <c r="M42" i="17"/>
  <c r="M23" i="17"/>
  <c r="M16" i="19" l="1"/>
  <c r="M17" i="19"/>
  <c r="M18" i="19"/>
  <c r="M19" i="19"/>
  <c r="M20" i="19"/>
  <c r="M21" i="19"/>
  <c r="M22" i="19"/>
  <c r="M23" i="19"/>
  <c r="M24" i="19"/>
  <c r="M15" i="19"/>
  <c r="M16" i="18"/>
  <c r="M17" i="18"/>
  <c r="M18" i="18"/>
  <c r="M19" i="18"/>
  <c r="M20" i="18"/>
  <c r="M21" i="18"/>
  <c r="M22" i="18"/>
  <c r="M23" i="18"/>
  <c r="M24" i="18"/>
  <c r="M15" i="18"/>
  <c r="M16" i="17"/>
  <c r="M17" i="17"/>
  <c r="M18" i="17"/>
  <c r="M19" i="17"/>
  <c r="M20" i="17"/>
  <c r="M21" i="17"/>
  <c r="M22" i="17"/>
  <c r="M15" i="17"/>
  <c r="M16" i="16"/>
  <c r="M17" i="16"/>
  <c r="M18" i="16"/>
  <c r="M19" i="16"/>
  <c r="M20" i="16"/>
  <c r="M21" i="16"/>
  <c r="M22" i="16"/>
  <c r="M23" i="16"/>
  <c r="M24" i="16"/>
  <c r="M15" i="16"/>
  <c r="M16" i="15"/>
  <c r="M17" i="15"/>
  <c r="M18" i="15"/>
  <c r="M19" i="15"/>
  <c r="M20" i="15"/>
  <c r="M21" i="15"/>
  <c r="M22" i="15"/>
  <c r="M23" i="15"/>
  <c r="M24" i="15"/>
  <c r="M15" i="15"/>
  <c r="M16" i="14"/>
  <c r="M17" i="14"/>
  <c r="M18" i="14"/>
  <c r="M19" i="14"/>
  <c r="M20" i="14"/>
  <c r="M21" i="14"/>
  <c r="M22" i="14"/>
  <c r="M23" i="14"/>
  <c r="M24" i="14"/>
  <c r="M15" i="14"/>
  <c r="M16" i="13"/>
  <c r="M17" i="13"/>
  <c r="M18" i="13"/>
  <c r="M19" i="13"/>
  <c r="M20" i="13"/>
  <c r="M21" i="13"/>
  <c r="M22" i="13"/>
  <c r="M23" i="13"/>
  <c r="M24" i="13"/>
  <c r="M15" i="13"/>
  <c r="M16" i="12"/>
  <c r="M17" i="12"/>
  <c r="M18" i="12"/>
  <c r="M19" i="12"/>
  <c r="M20" i="12"/>
  <c r="M21" i="12"/>
  <c r="M22" i="12"/>
  <c r="M23" i="12"/>
  <c r="M24" i="12"/>
  <c r="M15" i="12"/>
  <c r="M21" i="3"/>
  <c r="M16" i="3"/>
  <c r="M17" i="3"/>
  <c r="M18" i="3"/>
  <c r="M19" i="3"/>
  <c r="M20" i="3"/>
  <c r="M22" i="3"/>
  <c r="M23" i="3"/>
  <c r="M24" i="3"/>
  <c r="M15" i="3"/>
</calcChain>
</file>

<file path=xl/sharedStrings.xml><?xml version="1.0" encoding="utf-8"?>
<sst xmlns="http://schemas.openxmlformats.org/spreadsheetml/2006/main" count="2286" uniqueCount="190">
  <si>
    <t>evidenční číslo projektu</t>
  </si>
  <si>
    <t>název žadatele</t>
  </si>
  <si>
    <t>požadovaná podpora</t>
  </si>
  <si>
    <t>Kredit žadatele</t>
  </si>
  <si>
    <t>bodové hodnocení Rada</t>
  </si>
  <si>
    <t>výše podpory</t>
  </si>
  <si>
    <t>Rada - forma podpory</t>
  </si>
  <si>
    <t>žadatel -kulturně náročné ano/ne</t>
  </si>
  <si>
    <t>Rada - kulturně náročné ano/ne</t>
  </si>
  <si>
    <t>žadatel -intenzita podpory %</t>
  </si>
  <si>
    <t>Rada - intenzita podpory %</t>
  </si>
  <si>
    <t>Rada - lhůta pro dokončení</t>
  </si>
  <si>
    <t>celkový rozpočet projektu</t>
  </si>
  <si>
    <t>Personální zajištění projektu</t>
  </si>
  <si>
    <t>Přínos a význam pro českou a evropskou kinematografii</t>
  </si>
  <si>
    <t>název projektu</t>
  </si>
  <si>
    <t>zbývá</t>
  </si>
  <si>
    <t>0-15</t>
  </si>
  <si>
    <t>0-5</t>
  </si>
  <si>
    <t>0-10</t>
  </si>
  <si>
    <t xml:space="preserve">                                                                     </t>
  </si>
  <si>
    <t>Cíle podpory kinematografie:</t>
  </si>
  <si>
    <t>Specifikace dotačního okruhu</t>
  </si>
  <si>
    <t>0-40</t>
  </si>
  <si>
    <t>Srozumitelnost a úplnost podané žádosti včetně příloh</t>
  </si>
  <si>
    <t>Ekonomické parametry projektu</t>
  </si>
  <si>
    <t>Umělecká, dramaturgická a/nebo programová kvalita projektu</t>
  </si>
  <si>
    <t>Distribuční a marketingová strategie</t>
  </si>
  <si>
    <t>Distribuce filmu</t>
  </si>
  <si>
    <t xml:space="preserve">Podpora je určena pro distribuci: </t>
  </si>
  <si>
    <t>Výzva je určená pro distribuci českých kinematografických děl (ve smyslu § 2 odst. 1 písm. f) zákona o audiovizi) i zahraničních kinematografických děl.</t>
  </si>
  <si>
    <r>
      <t>Dotační okruh:</t>
    </r>
    <r>
      <rPr>
        <sz val="9.5"/>
        <color theme="1"/>
        <rFont val="Arial"/>
        <family val="2"/>
        <charset val="238"/>
      </rPr>
      <t xml:space="preserve"> 3. distribuce kinematografického díla</t>
    </r>
  </si>
  <si>
    <r>
      <rPr>
        <b/>
        <sz val="9.5"/>
        <color theme="1"/>
        <rFont val="Arial"/>
        <family val="2"/>
        <charset val="238"/>
      </rPr>
      <t>Forma podpory:</t>
    </r>
    <r>
      <rPr>
        <sz val="9.5"/>
        <color theme="1"/>
        <rFont val="Arial"/>
        <family val="2"/>
        <charset val="238"/>
      </rPr>
      <t xml:space="preserve"> neinvestiční dotace</t>
    </r>
  </si>
  <si>
    <t>1. posílení pozice českého filmu v distribuční nabídce</t>
  </si>
  <si>
    <t>2. podpora českých debutů a náročných kinematografických děl v distribuční nabídce</t>
  </si>
  <si>
    <t>3. podpora nezávislých zahraničních kinematografických děl v distribuční nabídce</t>
  </si>
  <si>
    <t>4. širší dostupnost kinematografických děl v regionálních jednosálových a dvousálových kinech</t>
  </si>
  <si>
    <r>
      <t>Evidenční číslo výzvy:</t>
    </r>
    <r>
      <rPr>
        <sz val="9.5"/>
        <color theme="1"/>
        <rFont val="Arial"/>
        <family val="2"/>
        <charset val="238"/>
      </rPr>
      <t xml:space="preserve"> 2024-3-4-31</t>
    </r>
  </si>
  <si>
    <r>
      <t>Lhůta pro podávání žádostí:</t>
    </r>
    <r>
      <rPr>
        <sz val="9.5"/>
        <color theme="1"/>
        <rFont val="Arial"/>
        <family val="2"/>
        <charset val="238"/>
      </rPr>
      <t xml:space="preserve"> 1. 10. 2024-30. 6. 2025</t>
    </r>
  </si>
  <si>
    <r>
      <t>Finanční alokace:</t>
    </r>
    <r>
      <rPr>
        <sz val="9.5"/>
        <rFont val="Arial"/>
        <family val="2"/>
        <charset val="238"/>
      </rPr>
      <t xml:space="preserve"> 8 000 000 Kč</t>
    </r>
  </si>
  <si>
    <r>
      <t>Lhůta pro dokončení projektu:</t>
    </r>
    <r>
      <rPr>
        <sz val="9.5"/>
        <color theme="1"/>
        <rFont val="Arial"/>
        <family val="2"/>
        <charset val="238"/>
      </rPr>
      <t xml:space="preserve"> dle žádosti, nejpozději do 30. 6. 2026</t>
    </r>
  </si>
  <si>
    <t>Goebbels</t>
  </si>
  <si>
    <t>Aneta</t>
  </si>
  <si>
    <t>Neberte nám hřiště!</t>
  </si>
  <si>
    <t>Distribuce filmu Tatami</t>
  </si>
  <si>
    <t>Ema a smrtihlav</t>
  </si>
  <si>
    <t>Za oponou velehor</t>
  </si>
  <si>
    <t>Distribuce filmu After Party</t>
  </si>
  <si>
    <t>Je to ve hvězdách</t>
  </si>
  <si>
    <t>Distribuce filmu Žena z…</t>
  </si>
  <si>
    <t>Distribuce filmu Dahomey</t>
  </si>
  <si>
    <t>DonArt production, s.r.o.</t>
  </si>
  <si>
    <t>Forum Film Czech s.r.o.</t>
  </si>
  <si>
    <t>Asociace českých filmových klubů, z. s.</t>
  </si>
  <si>
    <t>Pilot Film s.r.o.</t>
  </si>
  <si>
    <t>CINEART TV Prague s.r.o.</t>
  </si>
  <si>
    <t>AEROFILMS s.r.o.</t>
  </si>
  <si>
    <t>Artcam Films s.r.o.</t>
  </si>
  <si>
    <t>FILM EUROPE, s.r.o.</t>
  </si>
  <si>
    <t>neinvestiční dotace</t>
  </si>
  <si>
    <t>ne</t>
  </si>
  <si>
    <t>ano</t>
  </si>
  <si>
    <t>7000/2024</t>
  </si>
  <si>
    <t>7001/2024</t>
  </si>
  <si>
    <t>7002/2024</t>
  </si>
  <si>
    <t>7003/2024</t>
  </si>
  <si>
    <t>7004/2024</t>
  </si>
  <si>
    <t>7005/2024</t>
  </si>
  <si>
    <t>7007/2024</t>
  </si>
  <si>
    <t>7011/2024</t>
  </si>
  <si>
    <t>7014/2024</t>
  </si>
  <si>
    <t>7015/2024</t>
  </si>
  <si>
    <t>radní nebodoval</t>
  </si>
  <si>
    <t xml:space="preserve"> - jednotlivých kinematografických děl v kinech či obdobným způsobem (alternativní promítací sály jako kinokavárny, site-specific promítání apod.) nebo dalšími způsoby (VOD/internet, home video1) na území České republiky nebo
 - pásma kinematografických děl, která jsou jedním distribučním titulem v délce standardní celovečerní stopáže 60 minut a více											</t>
  </si>
  <si>
    <t>90%</t>
  </si>
  <si>
    <t>50%</t>
  </si>
  <si>
    <t>70%</t>
  </si>
  <si>
    <t>60%</t>
  </si>
  <si>
    <t>80%</t>
  </si>
  <si>
    <t>75%</t>
  </si>
  <si>
    <t>7016/2024</t>
  </si>
  <si>
    <t>Distribuce filmu Kamarádi z Papuchalkovy skály</t>
  </si>
  <si>
    <t>7017/2024</t>
  </si>
  <si>
    <t>Perfilm  s.r.o.</t>
  </si>
  <si>
    <t>Od marca do mája</t>
  </si>
  <si>
    <t>7019/2024</t>
  </si>
  <si>
    <t>Veni Vidi Vici</t>
  </si>
  <si>
    <t>7023/2024</t>
  </si>
  <si>
    <t>BONTONFILM a.s.</t>
  </si>
  <si>
    <t>Čaroděj Kajtek</t>
  </si>
  <si>
    <t>7027/2024</t>
  </si>
  <si>
    <t>Cinémotif Films s.r.o.</t>
  </si>
  <si>
    <t>Distribuce: Echt – film o malíři Janu Mertovi</t>
  </si>
  <si>
    <t>7098/2024</t>
  </si>
  <si>
    <t>FALCON a.s.</t>
  </si>
  <si>
    <t>Vandráci na ostrově lidojedů</t>
  </si>
  <si>
    <t>7112/2024</t>
  </si>
  <si>
    <t>Distribuce filmu Kočičí odysea</t>
  </si>
  <si>
    <t>7113/2024</t>
  </si>
  <si>
    <t>Králové Šumavy</t>
  </si>
  <si>
    <t>7116/2024</t>
  </si>
  <si>
    <t>Distribuce filmu Lišák a zajda zachraňují les</t>
  </si>
  <si>
    <t>7117/2024</t>
  </si>
  <si>
    <t>Analog Vision s.r.o.</t>
  </si>
  <si>
    <t>Spolu navěky</t>
  </si>
  <si>
    <t>7130/2024</t>
  </si>
  <si>
    <t>NEGATIV s.r.o.</t>
  </si>
  <si>
    <t>Volver a Volver</t>
  </si>
  <si>
    <t>7132/2024</t>
  </si>
  <si>
    <t>Bob a Bobek ve filmu: Na stopě Mrkvojeda</t>
  </si>
  <si>
    <t>7134/2024</t>
  </si>
  <si>
    <t>Mosty</t>
  </si>
  <si>
    <t>7135/2024</t>
  </si>
  <si>
    <t>Cinemart, a.s.</t>
  </si>
  <si>
    <t>Aznavour</t>
  </si>
  <si>
    <t>7136/2024</t>
  </si>
  <si>
    <t>CONTINENTAL FILM, s.r.o.</t>
  </si>
  <si>
    <t>Dakar Sistaz</t>
  </si>
  <si>
    <t>7137/2024</t>
  </si>
  <si>
    <t>Katak: odvážná velryba</t>
  </si>
  <si>
    <t>7138/2024</t>
  </si>
  <si>
    <t>Já a můj terapeut</t>
  </si>
  <si>
    <t>7140/2024</t>
  </si>
  <si>
    <t>Hokus pokus Diplodokus</t>
  </si>
  <si>
    <t>65%</t>
  </si>
  <si>
    <t>radní nebodovala</t>
  </si>
  <si>
    <t>Radní nebodovala</t>
  </si>
  <si>
    <t>Hypermarket Film s.r.o.</t>
  </si>
  <si>
    <t>Mannschaft s.r.o.</t>
  </si>
  <si>
    <t>Na plech</t>
  </si>
  <si>
    <t>Štěstí a dobro všem – distribuce</t>
  </si>
  <si>
    <t>Distribuce filmu Ptáče</t>
  </si>
  <si>
    <t>Ty krávo!</t>
  </si>
  <si>
    <t>Chvilky naděje</t>
  </si>
  <si>
    <t>Reportáž psaná na benzínce</t>
  </si>
  <si>
    <t>7142/2024</t>
  </si>
  <si>
    <t>7144/2024</t>
  </si>
  <si>
    <t>7145/2025</t>
  </si>
  <si>
    <t>7149/2025</t>
  </si>
  <si>
    <t>7150/2025</t>
  </si>
  <si>
    <t>7151/2025</t>
  </si>
  <si>
    <t>žadatel - datum dokončení projektu</t>
  </si>
  <si>
    <t>Distribuce filmu Mladá srdce</t>
  </si>
  <si>
    <t>Tichá pošta</t>
  </si>
  <si>
    <t>Ta druhá</t>
  </si>
  <si>
    <t>Fakír</t>
  </si>
  <si>
    <t>Svět mezi námi</t>
  </si>
  <si>
    <t>Distribuce filmu Queer</t>
  </si>
  <si>
    <t>Útěk</t>
  </si>
  <si>
    <t>Tudy povede cesta</t>
  </si>
  <si>
    <t>Veřejně prospěšné práce</t>
  </si>
  <si>
    <t>Křehký domov</t>
  </si>
  <si>
    <t>Na kordy</t>
  </si>
  <si>
    <t>Evolution Films, s.r.o.</t>
  </si>
  <si>
    <t>Balkanfilm spol. s r.o.</t>
  </si>
  <si>
    <t>Beginner's Mind s.r.o.</t>
  </si>
  <si>
    <t>Brainz Gamify s.r.o.</t>
  </si>
  <si>
    <t>7152/2025</t>
  </si>
  <si>
    <t>7154/2025</t>
  </si>
  <si>
    <t>7155/2025</t>
  </si>
  <si>
    <t>7156/2025</t>
  </si>
  <si>
    <t>7158/2025</t>
  </si>
  <si>
    <t>7160/2025</t>
  </si>
  <si>
    <t>7162/2025</t>
  </si>
  <si>
    <t>7163/2025</t>
  </si>
  <si>
    <t>7165/2025</t>
  </si>
  <si>
    <t>7166/2025</t>
  </si>
  <si>
    <t>7167/2025</t>
  </si>
  <si>
    <r>
      <t>Finanční alokace:</t>
    </r>
    <r>
      <rPr>
        <sz val="9.5"/>
        <rFont val="Arial"/>
        <family val="2"/>
        <charset val="238"/>
      </rPr>
      <t xml:space="preserve"> 12 000 000 Kč</t>
    </r>
  </si>
  <si>
    <t>Distribuce filmu Dům bez východu</t>
  </si>
  <si>
    <t>Distribuce animovaného audiovizuálního díla Agent Čuník</t>
  </si>
  <si>
    <t>Dívka s jehlicí</t>
  </si>
  <si>
    <t>Distribuce filmu Navždy s vámi</t>
  </si>
  <si>
    <t>Nebelkind – Konec mlčení</t>
  </si>
  <si>
    <t>Vilém Tell</t>
  </si>
  <si>
    <t>AKCE MONACO</t>
  </si>
  <si>
    <t>Distribuce filmu Žlutou žábou do země modrého nebe</t>
  </si>
  <si>
    <t>Julie mlčí</t>
  </si>
  <si>
    <t>Vertical Entertainment s.r.o.</t>
  </si>
  <si>
    <t>Bionaut Zero Gravity s.r.o.</t>
  </si>
  <si>
    <t>AXMAN PRODUCTION, spol. s r.o.</t>
  </si>
  <si>
    <t>7168/2025</t>
  </si>
  <si>
    <t>7169/2025</t>
  </si>
  <si>
    <t>7170/2025</t>
  </si>
  <si>
    <t>7171/2025</t>
  </si>
  <si>
    <t>7172/2025</t>
  </si>
  <si>
    <t>7173/2025</t>
  </si>
  <si>
    <t>7174/2025</t>
  </si>
  <si>
    <t>7175/2025</t>
  </si>
  <si>
    <t>7176/2025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</si>
</sst>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b/>
      <sz val="9.5"/>
      <name val="Arial"/>
      <family val="2"/>
      <charset val="238"/>
    </font>
    <font>
      <sz val="18"/>
      <name val="Arial"/>
      <family val="2"/>
      <charset val="238"/>
    </font>
    <font>
      <sz val="9.5"/>
      <name val="Arial"/>
      <family val="2"/>
      <charset val="238"/>
    </font>
    <font>
      <sz val="9.5"/>
      <color rgb="FF000000"/>
      <name val="Arial"/>
      <family val="2"/>
      <charset val="238"/>
    </font>
    <font>
      <sz val="9.5"/>
      <color theme="1"/>
      <name val="Arial"/>
      <family val="2"/>
      <charset val="238"/>
    </font>
    <font>
      <b/>
      <sz val="9.5"/>
      <color theme="1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auto="1"/>
      </patternFill>
    </fill>
  </fills>
  <borders count="7">
    <border>
      <left/>
      <right/>
      <top/>
      <bottom/>
      <diagonal/>
    </border>
    <border>
      <left style="thin">
        <color rgb="FFB4B4B4"/>
      </left>
      <right style="thin">
        <color rgb="FFB4B4B4"/>
      </right>
      <top style="thin">
        <color rgb="FFB4B4B4"/>
      </top>
      <bottom style="thin">
        <color rgb="FFB4B4B4"/>
      </bottom>
      <diagonal/>
    </border>
    <border>
      <left style="thin">
        <color rgb="FFB4B4B4"/>
      </left>
      <right style="thin">
        <color rgb="FFB4B4B4"/>
      </right>
      <top style="thin">
        <color rgb="FFB4B4B4"/>
      </top>
      <bottom/>
      <diagonal/>
    </border>
    <border>
      <left style="thin">
        <color rgb="FFB4B4B4"/>
      </left>
      <right style="thin">
        <color rgb="FFB4B4B4"/>
      </right>
      <top/>
      <bottom style="thin">
        <color rgb="FFB4B4B4"/>
      </bottom>
      <diagonal/>
    </border>
    <border>
      <left style="thin">
        <color rgb="FFB4B4B4"/>
      </left>
      <right style="thin">
        <color rgb="FFB4B4B4"/>
      </right>
      <top/>
      <bottom/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2" tint="-0.249977111117893"/>
      </top>
      <bottom style="thin">
        <color theme="2" tint="-0.249977111117893"/>
      </bottom>
      <diagonal/>
    </border>
    <border>
      <left style="thin">
        <color rgb="FFB4B4B4"/>
      </left>
      <right/>
      <top/>
      <bottom/>
      <diagonal/>
    </border>
  </borders>
  <cellStyleXfs count="6">
    <xf numFmtId="0" fontId="0" fillId="0" borderId="0"/>
    <xf numFmtId="0" fontId="7" fillId="0" borderId="0"/>
    <xf numFmtId="9" fontId="8" fillId="0" borderId="0" applyFont="0" applyFill="0" applyBorder="0" applyAlignment="0" applyProtection="0"/>
    <xf numFmtId="0" fontId="9" fillId="0" borderId="0" applyFill="0" applyProtection="0"/>
    <xf numFmtId="0" fontId="9" fillId="0" borderId="0"/>
    <xf numFmtId="0" fontId="9" fillId="0" borderId="0" applyNumberFormat="0" applyFill="0" applyBorder="0" applyProtection="0"/>
  </cellStyleXfs>
  <cellXfs count="59">
    <xf numFmtId="0" fontId="0" fillId="0" borderId="0" xfId="0"/>
    <xf numFmtId="0" fontId="2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left" vertical="top"/>
    </xf>
    <xf numFmtId="0" fontId="3" fillId="2" borderId="1" xfId="0" applyFont="1" applyFill="1" applyBorder="1" applyAlignment="1">
      <alignment horizontal="left" vertical="top"/>
    </xf>
    <xf numFmtId="2" fontId="3" fillId="2" borderId="1" xfId="0" applyNumberFormat="1" applyFont="1" applyFill="1" applyBorder="1" applyAlignment="1">
      <alignment horizontal="left" vertical="top"/>
    </xf>
    <xf numFmtId="3" fontId="3" fillId="2" borderId="0" xfId="0" applyNumberFormat="1" applyFont="1" applyFill="1" applyAlignment="1">
      <alignment horizontal="left" vertical="top"/>
    </xf>
    <xf numFmtId="0" fontId="1" fillId="2" borderId="0" xfId="0" applyFont="1" applyFill="1" applyAlignment="1">
      <alignment horizontal="left" vertical="top"/>
    </xf>
    <xf numFmtId="0" fontId="1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0" fontId="5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left" vertical="top" wrapText="1"/>
    </xf>
    <xf numFmtId="0" fontId="3" fillId="2" borderId="5" xfId="1" applyFont="1" applyFill="1" applyBorder="1" applyAlignment="1" applyProtection="1">
      <alignment horizontal="left" vertical="top"/>
      <protection locked="0"/>
    </xf>
    <xf numFmtId="3" fontId="3" fillId="2" borderId="5" xfId="1" applyNumberFormat="1" applyFont="1" applyFill="1" applyBorder="1" applyAlignment="1" applyProtection="1">
      <alignment horizontal="right" vertical="center"/>
      <protection locked="0"/>
    </xf>
    <xf numFmtId="0" fontId="3" fillId="2" borderId="5" xfId="1" applyFont="1" applyFill="1" applyBorder="1" applyAlignment="1" applyProtection="1">
      <alignment horizontal="center" vertical="top"/>
      <protection locked="0"/>
    </xf>
    <xf numFmtId="9" fontId="3" fillId="2" borderId="5" xfId="1" applyNumberFormat="1" applyFont="1" applyFill="1" applyBorder="1" applyAlignment="1" applyProtection="1">
      <alignment horizontal="center" vertical="top"/>
      <protection locked="0"/>
    </xf>
    <xf numFmtId="14" fontId="3" fillId="2" borderId="5" xfId="1" applyNumberFormat="1" applyFont="1" applyFill="1" applyBorder="1" applyAlignment="1" applyProtection="1">
      <alignment horizontal="center" vertical="top"/>
      <protection locked="0"/>
    </xf>
    <xf numFmtId="0" fontId="3" fillId="0" borderId="5" xfId="1" applyFont="1" applyBorder="1" applyAlignment="1" applyProtection="1">
      <alignment horizontal="left" vertical="top"/>
      <protection locked="0"/>
    </xf>
    <xf numFmtId="3" fontId="3" fillId="0" borderId="5" xfId="1" applyNumberFormat="1" applyFont="1" applyBorder="1" applyAlignment="1" applyProtection="1">
      <alignment horizontal="right" vertical="center"/>
      <protection locked="0"/>
    </xf>
    <xf numFmtId="3" fontId="3" fillId="2" borderId="0" xfId="0" applyNumberFormat="1" applyFont="1" applyFill="1" applyAlignment="1">
      <alignment horizontal="right" vertical="top"/>
    </xf>
    <xf numFmtId="9" fontId="3" fillId="2" borderId="0" xfId="2" applyFont="1" applyFill="1" applyAlignment="1">
      <alignment horizontal="left" vertical="top"/>
    </xf>
    <xf numFmtId="2" fontId="3" fillId="2" borderId="5" xfId="0" applyNumberFormat="1" applyFont="1" applyFill="1" applyBorder="1" applyAlignment="1">
      <alignment horizontal="left" vertical="top"/>
    </xf>
    <xf numFmtId="3" fontId="3" fillId="2" borderId="5" xfId="0" applyNumberFormat="1" applyFont="1" applyFill="1" applyBorder="1" applyAlignment="1">
      <alignment horizontal="right" vertical="top"/>
    </xf>
    <xf numFmtId="49" fontId="3" fillId="2" borderId="5" xfId="0" applyNumberFormat="1" applyFont="1" applyFill="1" applyBorder="1" applyAlignment="1">
      <alignment horizontal="center" vertical="top"/>
    </xf>
    <xf numFmtId="0" fontId="5" fillId="0" borderId="5" xfId="0" applyFont="1" applyBorder="1"/>
    <xf numFmtId="2" fontId="3" fillId="0" borderId="5" xfId="0" applyNumberFormat="1" applyFont="1" applyBorder="1" applyAlignment="1">
      <alignment horizontal="left" vertical="top"/>
    </xf>
    <xf numFmtId="3" fontId="3" fillId="0" borderId="5" xfId="0" applyNumberFormat="1" applyFont="1" applyBorder="1" applyAlignment="1">
      <alignment horizontal="right" vertical="top"/>
    </xf>
    <xf numFmtId="3" fontId="3" fillId="2" borderId="5" xfId="0" applyNumberFormat="1" applyFont="1" applyFill="1" applyBorder="1" applyAlignment="1" applyProtection="1">
      <alignment horizontal="right" vertical="top"/>
      <protection locked="0"/>
    </xf>
    <xf numFmtId="0" fontId="3" fillId="0" borderId="5" xfId="1" applyFont="1" applyBorder="1" applyAlignment="1" applyProtection="1">
      <alignment horizontal="center" vertical="top"/>
      <protection locked="0"/>
    </xf>
    <xf numFmtId="49" fontId="3" fillId="0" borderId="5" xfId="0" applyNumberFormat="1" applyFont="1" applyBorder="1" applyAlignment="1">
      <alignment horizontal="center" vertical="top"/>
    </xf>
    <xf numFmtId="9" fontId="3" fillId="0" borderId="5" xfId="1" applyNumberFormat="1" applyFont="1" applyBorder="1" applyAlignment="1" applyProtection="1">
      <alignment horizontal="center" vertical="top"/>
      <protection locked="0"/>
    </xf>
    <xf numFmtId="14" fontId="3" fillId="0" borderId="5" xfId="1" applyNumberFormat="1" applyFont="1" applyBorder="1" applyAlignment="1" applyProtection="1">
      <alignment horizontal="center" vertical="top"/>
      <protection locked="0"/>
    </xf>
    <xf numFmtId="9" fontId="3" fillId="0" borderId="0" xfId="2" applyFont="1" applyFill="1" applyAlignment="1">
      <alignment horizontal="left" vertical="top"/>
    </xf>
    <xf numFmtId="0" fontId="3" fillId="0" borderId="0" xfId="0" applyFont="1" applyAlignment="1">
      <alignment horizontal="left" vertical="top"/>
    </xf>
    <xf numFmtId="2" fontId="3" fillId="2" borderId="0" xfId="0" applyNumberFormat="1" applyFont="1" applyFill="1" applyAlignment="1">
      <alignment horizontal="left" vertical="top"/>
    </xf>
    <xf numFmtId="2" fontId="3" fillId="2" borderId="5" xfId="1" applyNumberFormat="1" applyFont="1" applyFill="1" applyBorder="1" applyAlignment="1" applyProtection="1">
      <alignment horizontal="left" vertical="top"/>
      <protection locked="0"/>
    </xf>
    <xf numFmtId="49" fontId="3" fillId="2" borderId="0" xfId="0" applyNumberFormat="1" applyFont="1" applyFill="1" applyAlignment="1">
      <alignment horizontal="center" vertical="top"/>
    </xf>
    <xf numFmtId="14" fontId="3" fillId="2" borderId="0" xfId="1" applyNumberFormat="1" applyFont="1" applyFill="1" applyAlignment="1" applyProtection="1">
      <alignment horizontal="center" vertical="top"/>
      <protection locked="0"/>
    </xf>
    <xf numFmtId="9" fontId="3" fillId="2" borderId="0" xfId="2" applyFont="1" applyFill="1" applyBorder="1" applyAlignment="1">
      <alignment horizontal="left" vertical="top"/>
    </xf>
    <xf numFmtId="3" fontId="3" fillId="2" borderId="6" xfId="0" applyNumberFormat="1" applyFont="1" applyFill="1" applyBorder="1" applyAlignment="1">
      <alignment horizontal="right" vertical="top"/>
    </xf>
    <xf numFmtId="0" fontId="3" fillId="2" borderId="0" xfId="1" applyFont="1" applyFill="1" applyAlignment="1" applyProtection="1">
      <alignment horizontal="center" vertical="top"/>
      <protection locked="0"/>
    </xf>
    <xf numFmtId="9" fontId="3" fillId="2" borderId="0" xfId="1" applyNumberFormat="1" applyFont="1" applyFill="1" applyAlignment="1" applyProtection="1">
      <alignment horizontal="center" vertical="top"/>
      <protection locked="0"/>
    </xf>
    <xf numFmtId="0" fontId="7" fillId="2" borderId="5" xfId="1" applyFill="1" applyBorder="1" applyAlignment="1" applyProtection="1">
      <alignment horizontal="left" vertical="top"/>
      <protection locked="0"/>
    </xf>
    <xf numFmtId="0" fontId="7" fillId="0" borderId="5" xfId="1" applyBorder="1"/>
    <xf numFmtId="14" fontId="3" fillId="2" borderId="5" xfId="4" applyNumberFormat="1" applyFont="1" applyFill="1" applyBorder="1" applyAlignment="1">
      <alignment horizontal="center" vertical="center"/>
    </xf>
    <xf numFmtId="0" fontId="3" fillId="0" borderId="5" xfId="1" applyFont="1" applyBorder="1" applyAlignment="1">
      <alignment horizontal="left"/>
    </xf>
    <xf numFmtId="3" fontId="3" fillId="0" borderId="5" xfId="1" applyNumberFormat="1" applyFont="1" applyBorder="1"/>
    <xf numFmtId="0" fontId="3" fillId="0" borderId="5" xfId="1" applyFont="1" applyBorder="1" applyAlignment="1">
      <alignment horizontal="center"/>
    </xf>
    <xf numFmtId="9" fontId="3" fillId="0" borderId="5" xfId="1" applyNumberFormat="1" applyFont="1" applyBorder="1" applyAlignment="1">
      <alignment horizontal="center"/>
    </xf>
    <xf numFmtId="14" fontId="3" fillId="3" borderId="5" xfId="5" applyNumberFormat="1" applyFont="1" applyFill="1" applyBorder="1" applyAlignment="1">
      <alignment horizontal="center" vertical="center" readingOrder="1"/>
    </xf>
    <xf numFmtId="0" fontId="1" fillId="2" borderId="2" xfId="0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horizontal="left" vertical="top" wrapText="1"/>
    </xf>
    <xf numFmtId="0" fontId="4" fillId="0" borderId="0" xfId="0" applyFont="1" applyAlignment="1">
      <alignment horizontal="left" wrapText="1"/>
    </xf>
    <xf numFmtId="0" fontId="3" fillId="2" borderId="0" xfId="0" applyFont="1" applyFill="1" applyAlignment="1">
      <alignment horizontal="left" vertical="top" wrapText="1"/>
    </xf>
    <xf numFmtId="0" fontId="1" fillId="2" borderId="4" xfId="0" applyFont="1" applyFill="1" applyBorder="1" applyAlignment="1">
      <alignment horizontal="left" vertical="top" wrapText="1"/>
    </xf>
    <xf numFmtId="2" fontId="1" fillId="2" borderId="2" xfId="0" applyNumberFormat="1" applyFont="1" applyFill="1" applyBorder="1" applyAlignment="1">
      <alignment horizontal="left" vertical="top" wrapText="1"/>
    </xf>
    <xf numFmtId="2" fontId="1" fillId="2" borderId="4" xfId="0" applyNumberFormat="1" applyFont="1" applyFill="1" applyBorder="1" applyAlignment="1">
      <alignment horizontal="left" vertical="top" wrapText="1"/>
    </xf>
    <xf numFmtId="2" fontId="1" fillId="2" borderId="3" xfId="0" applyNumberFormat="1" applyFont="1" applyFill="1" applyBorder="1" applyAlignment="1">
      <alignment horizontal="left" vertical="top" wrapText="1"/>
    </xf>
  </cellXfs>
  <cellStyles count="6">
    <cellStyle name="Normální" xfId="0" builtinId="0"/>
    <cellStyle name="Normální 2" xfId="1" xr:uid="{52D9AD70-69D4-433D-9E41-DEF3C5C31D11}"/>
    <cellStyle name="Normální 3" xfId="3" xr:uid="{26A67219-F545-43F8-AAC3-2D1A041F647A}"/>
    <cellStyle name="Normální 5" xfId="5" xr:uid="{CA643E00-4AD2-4904-A2DD-F973B33B654D}"/>
    <cellStyle name="normální_List1" xfId="4" xr:uid="{7E259153-637E-481F-8E9F-11883E4F6D91}"/>
    <cellStyle name="Procenta" xfId="2" builtinId="5"/>
  </cellStyles>
  <dxfs count="0"/>
  <tableStyles count="0" defaultTableStyle="TableStyleMedium2" defaultPivotStyle="PivotStyleLight16"/>
  <colors>
    <mruColors>
      <color rgb="FFB4B4B4"/>
      <color rgb="FFFE080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H70"/>
  <sheetViews>
    <sheetView tabSelected="1" zoomScale="70" zoomScaleNormal="70" workbookViewId="0"/>
  </sheetViews>
  <sheetFormatPr defaultColWidth="9.26953125" defaultRowHeight="12" x14ac:dyDescent="0.35"/>
  <cols>
    <col min="1" max="1" width="11.7265625" style="2" customWidth="1"/>
    <col min="2" max="2" width="30.81640625" style="2" customWidth="1"/>
    <col min="3" max="3" width="33.54296875" style="2" customWidth="1"/>
    <col min="4" max="4" width="15.54296875" style="2" customWidth="1"/>
    <col min="5" max="5" width="15" style="2" customWidth="1"/>
    <col min="6" max="6" width="11.81640625" style="2" customWidth="1"/>
    <col min="7" max="7" width="13" style="2" customWidth="1"/>
    <col min="8" max="8" width="9.7265625" style="2" customWidth="1"/>
    <col min="9" max="13" width="9.26953125" style="2" customWidth="1"/>
    <col min="14" max="14" width="17" style="2" customWidth="1"/>
    <col min="15" max="15" width="19.1796875" style="2" customWidth="1"/>
    <col min="16" max="16" width="14.453125" style="2" customWidth="1"/>
    <col min="17" max="17" width="17.7265625" style="2" customWidth="1"/>
    <col min="18" max="18" width="10.26953125" style="2" customWidth="1"/>
    <col min="19" max="19" width="9.26953125" style="2" customWidth="1"/>
    <col min="20" max="20" width="18.54296875" style="2" bestFit="1" customWidth="1"/>
    <col min="21" max="21" width="14.1796875" style="2" bestFit="1" customWidth="1"/>
    <col min="22" max="23" width="15.7265625" style="2" customWidth="1"/>
    <col min="24" max="16384" width="9.26953125" style="2"/>
  </cols>
  <sheetData>
    <row r="1" spans="1:86" ht="38.25" customHeight="1" x14ac:dyDescent="0.35">
      <c r="A1" s="1" t="s">
        <v>28</v>
      </c>
    </row>
    <row r="2" spans="1:86" x14ac:dyDescent="0.35">
      <c r="A2" s="6" t="s">
        <v>37</v>
      </c>
      <c r="D2" s="6" t="s">
        <v>21</v>
      </c>
    </row>
    <row r="3" spans="1:86" x14ac:dyDescent="0.35">
      <c r="A3" s="6" t="s">
        <v>31</v>
      </c>
      <c r="D3" s="2" t="s">
        <v>33</v>
      </c>
    </row>
    <row r="4" spans="1:86" x14ac:dyDescent="0.35">
      <c r="A4" s="6" t="s">
        <v>38</v>
      </c>
      <c r="D4" s="2" t="s">
        <v>34</v>
      </c>
    </row>
    <row r="5" spans="1:86" x14ac:dyDescent="0.35">
      <c r="A5" s="6" t="s">
        <v>168</v>
      </c>
      <c r="D5" s="2" t="s">
        <v>35</v>
      </c>
    </row>
    <row r="6" spans="1:86" x14ac:dyDescent="0.35">
      <c r="A6" s="6" t="s">
        <v>40</v>
      </c>
      <c r="D6" s="2" t="s">
        <v>36</v>
      </c>
    </row>
    <row r="7" spans="1:86" x14ac:dyDescent="0.35">
      <c r="A7" s="9" t="s">
        <v>32</v>
      </c>
    </row>
    <row r="8" spans="1:86" x14ac:dyDescent="0.35">
      <c r="A8" s="6" t="s">
        <v>20</v>
      </c>
      <c r="D8" s="6" t="s">
        <v>22</v>
      </c>
    </row>
    <row r="9" spans="1:86" ht="65.650000000000006" customHeight="1" x14ac:dyDescent="0.35">
      <c r="D9" s="2" t="s">
        <v>29</v>
      </c>
      <c r="F9" s="54" t="s">
        <v>73</v>
      </c>
      <c r="G9" s="54"/>
      <c r="H9" s="54"/>
      <c r="I9" s="54"/>
      <c r="J9" s="54"/>
      <c r="K9" s="54"/>
      <c r="L9" s="54"/>
      <c r="M9" s="54"/>
      <c r="N9" s="54"/>
      <c r="O9" s="10"/>
    </row>
    <row r="10" spans="1:86" ht="25.5" customHeight="1" x14ac:dyDescent="0.25">
      <c r="D10" s="53" t="s">
        <v>30</v>
      </c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</row>
    <row r="11" spans="1:86" x14ac:dyDescent="0.35">
      <c r="A11" s="6"/>
    </row>
    <row r="12" spans="1:86" ht="26.65" customHeight="1" x14ac:dyDescent="0.35">
      <c r="A12" s="51" t="s">
        <v>0</v>
      </c>
      <c r="B12" s="51" t="s">
        <v>1</v>
      </c>
      <c r="C12" s="51" t="s">
        <v>15</v>
      </c>
      <c r="D12" s="51" t="s">
        <v>12</v>
      </c>
      <c r="E12" s="56" t="s">
        <v>2</v>
      </c>
      <c r="F12" s="51" t="s">
        <v>26</v>
      </c>
      <c r="G12" s="51" t="s">
        <v>13</v>
      </c>
      <c r="H12" s="51" t="s">
        <v>14</v>
      </c>
      <c r="I12" s="51" t="s">
        <v>24</v>
      </c>
      <c r="J12" s="51" t="s">
        <v>25</v>
      </c>
      <c r="K12" s="51" t="s">
        <v>27</v>
      </c>
      <c r="L12" s="51" t="s">
        <v>3</v>
      </c>
      <c r="M12" s="51" t="s">
        <v>4</v>
      </c>
      <c r="N12" s="51" t="s">
        <v>5</v>
      </c>
      <c r="O12" s="49" t="s">
        <v>6</v>
      </c>
      <c r="P12" s="49" t="s">
        <v>7</v>
      </c>
      <c r="Q12" s="49" t="s">
        <v>8</v>
      </c>
      <c r="R12" s="49" t="s">
        <v>9</v>
      </c>
      <c r="S12" s="49" t="s">
        <v>10</v>
      </c>
      <c r="T12" s="49" t="s">
        <v>141</v>
      </c>
      <c r="U12" s="49" t="s">
        <v>11</v>
      </c>
    </row>
    <row r="13" spans="1:86" ht="59.65" customHeight="1" x14ac:dyDescent="0.35">
      <c r="A13" s="55"/>
      <c r="B13" s="55"/>
      <c r="C13" s="55"/>
      <c r="D13" s="55"/>
      <c r="E13" s="57"/>
      <c r="F13" s="52"/>
      <c r="G13" s="52"/>
      <c r="H13" s="52"/>
      <c r="I13" s="52"/>
      <c r="J13" s="52"/>
      <c r="K13" s="52"/>
      <c r="L13" s="52"/>
      <c r="M13" s="52"/>
      <c r="N13" s="52"/>
      <c r="O13" s="50"/>
      <c r="P13" s="50"/>
      <c r="Q13" s="50"/>
      <c r="R13" s="50"/>
      <c r="S13" s="50"/>
      <c r="T13" s="50"/>
      <c r="U13" s="50"/>
    </row>
    <row r="14" spans="1:86" ht="52.5" customHeight="1" x14ac:dyDescent="0.35">
      <c r="A14" s="55"/>
      <c r="B14" s="55"/>
      <c r="C14" s="55"/>
      <c r="D14" s="55"/>
      <c r="E14" s="57"/>
      <c r="F14" s="8" t="s">
        <v>23</v>
      </c>
      <c r="G14" s="8" t="s">
        <v>17</v>
      </c>
      <c r="H14" s="8" t="s">
        <v>17</v>
      </c>
      <c r="I14" s="8" t="s">
        <v>18</v>
      </c>
      <c r="J14" s="8" t="s">
        <v>19</v>
      </c>
      <c r="K14" s="8" t="s">
        <v>19</v>
      </c>
      <c r="L14" s="8" t="s">
        <v>18</v>
      </c>
      <c r="M14" s="8"/>
      <c r="N14" s="8"/>
      <c r="O14" s="8"/>
      <c r="P14" s="8"/>
      <c r="Q14" s="8"/>
      <c r="R14" s="8"/>
      <c r="S14" s="8"/>
      <c r="T14" s="8"/>
      <c r="U14" s="8"/>
    </row>
    <row r="15" spans="1:86" s="3" customFormat="1" ht="12.75" customHeight="1" x14ac:dyDescent="0.35">
      <c r="A15" s="11" t="s">
        <v>62</v>
      </c>
      <c r="B15" s="11" t="s">
        <v>51</v>
      </c>
      <c r="C15" s="11" t="s">
        <v>41</v>
      </c>
      <c r="D15" s="12">
        <v>572057</v>
      </c>
      <c r="E15" s="12">
        <v>150000</v>
      </c>
      <c r="F15" s="20">
        <v>29</v>
      </c>
      <c r="G15" s="20">
        <v>12</v>
      </c>
      <c r="H15" s="20">
        <v>13</v>
      </c>
      <c r="I15" s="20">
        <v>5</v>
      </c>
      <c r="J15" s="20">
        <v>7</v>
      </c>
      <c r="K15" s="20">
        <v>5.2857000000000003</v>
      </c>
      <c r="L15" s="20">
        <v>5</v>
      </c>
      <c r="M15" s="20">
        <f>SUM(F15:L15)</f>
        <v>76.285700000000006</v>
      </c>
      <c r="N15" s="21">
        <v>150000</v>
      </c>
      <c r="O15" s="13" t="s">
        <v>59</v>
      </c>
      <c r="P15" s="13" t="s">
        <v>60</v>
      </c>
      <c r="Q15" s="22" t="s">
        <v>60</v>
      </c>
      <c r="R15" s="14">
        <v>0.26</v>
      </c>
      <c r="S15" s="22" t="s">
        <v>75</v>
      </c>
      <c r="T15" s="15">
        <v>45991</v>
      </c>
      <c r="U15" s="15">
        <v>45991</v>
      </c>
      <c r="V15" s="19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</row>
    <row r="16" spans="1:86" s="3" customFormat="1" ht="12.75" customHeight="1" x14ac:dyDescent="0.35">
      <c r="A16" s="11" t="s">
        <v>63</v>
      </c>
      <c r="B16" s="11" t="s">
        <v>51</v>
      </c>
      <c r="C16" s="11" t="s">
        <v>42</v>
      </c>
      <c r="D16" s="12">
        <v>1541321</v>
      </c>
      <c r="E16" s="12">
        <v>300000</v>
      </c>
      <c r="F16" s="20">
        <v>24.857099999999999</v>
      </c>
      <c r="G16" s="20">
        <v>11.857100000000001</v>
      </c>
      <c r="H16" s="20">
        <v>8</v>
      </c>
      <c r="I16" s="20">
        <v>3.1429</v>
      </c>
      <c r="J16" s="20">
        <v>6.8571</v>
      </c>
      <c r="K16" s="20">
        <v>5</v>
      </c>
      <c r="L16" s="20">
        <v>5</v>
      </c>
      <c r="M16" s="20">
        <f t="shared" ref="M16:M24" si="0">SUM(F16:L16)</f>
        <v>64.714200000000005</v>
      </c>
      <c r="N16" s="21">
        <v>0</v>
      </c>
      <c r="O16" s="13" t="s">
        <v>59</v>
      </c>
      <c r="P16" s="13" t="s">
        <v>60</v>
      </c>
      <c r="Q16" s="22"/>
      <c r="R16" s="14">
        <v>0.19</v>
      </c>
      <c r="S16" s="22"/>
      <c r="T16" s="15">
        <v>45991</v>
      </c>
      <c r="U16" s="15"/>
      <c r="V16" s="19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</row>
    <row r="17" spans="1:86" s="3" customFormat="1" ht="12.75" customHeight="1" x14ac:dyDescent="0.35">
      <c r="A17" s="11" t="s">
        <v>64</v>
      </c>
      <c r="B17" s="11" t="s">
        <v>52</v>
      </c>
      <c r="C17" s="11" t="s">
        <v>43</v>
      </c>
      <c r="D17" s="12">
        <v>625000</v>
      </c>
      <c r="E17" s="12">
        <v>300000</v>
      </c>
      <c r="F17" s="20">
        <v>27</v>
      </c>
      <c r="G17" s="20">
        <v>12</v>
      </c>
      <c r="H17" s="20">
        <v>12</v>
      </c>
      <c r="I17" s="20">
        <v>4</v>
      </c>
      <c r="J17" s="20">
        <v>8</v>
      </c>
      <c r="K17" s="20">
        <v>7</v>
      </c>
      <c r="L17" s="20">
        <v>5</v>
      </c>
      <c r="M17" s="20">
        <f t="shared" si="0"/>
        <v>75</v>
      </c>
      <c r="N17" s="21">
        <v>250000</v>
      </c>
      <c r="O17" s="13" t="s">
        <v>59</v>
      </c>
      <c r="P17" s="13" t="s">
        <v>61</v>
      </c>
      <c r="Q17" s="22" t="s">
        <v>61</v>
      </c>
      <c r="R17" s="14">
        <v>0.48</v>
      </c>
      <c r="S17" s="22" t="s">
        <v>78</v>
      </c>
      <c r="T17" s="15">
        <v>45747</v>
      </c>
      <c r="U17" s="15">
        <v>45747</v>
      </c>
      <c r="V17" s="19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</row>
    <row r="18" spans="1:86" s="3" customFormat="1" ht="12.75" customHeight="1" x14ac:dyDescent="0.35">
      <c r="A18" s="11" t="s">
        <v>65</v>
      </c>
      <c r="B18" s="11" t="s">
        <v>53</v>
      </c>
      <c r="C18" s="11" t="s">
        <v>44</v>
      </c>
      <c r="D18" s="12">
        <v>461800</v>
      </c>
      <c r="E18" s="12">
        <v>150000</v>
      </c>
      <c r="F18" s="20">
        <v>35</v>
      </c>
      <c r="G18" s="20">
        <v>13</v>
      </c>
      <c r="H18" s="20">
        <v>13</v>
      </c>
      <c r="I18" s="20">
        <v>5</v>
      </c>
      <c r="J18" s="20">
        <v>7</v>
      </c>
      <c r="K18" s="20">
        <v>7.1429</v>
      </c>
      <c r="L18" s="20">
        <v>5</v>
      </c>
      <c r="M18" s="20">
        <f t="shared" si="0"/>
        <v>85.142899999999997</v>
      </c>
      <c r="N18" s="21">
        <v>150000</v>
      </c>
      <c r="O18" s="13" t="s">
        <v>59</v>
      </c>
      <c r="P18" s="13" t="s">
        <v>61</v>
      </c>
      <c r="Q18" s="22" t="s">
        <v>61</v>
      </c>
      <c r="R18" s="14">
        <v>0.32</v>
      </c>
      <c r="S18" s="22" t="s">
        <v>77</v>
      </c>
      <c r="T18" s="15">
        <v>46203</v>
      </c>
      <c r="U18" s="15">
        <v>46203</v>
      </c>
      <c r="V18" s="19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</row>
    <row r="19" spans="1:86" s="3" customFormat="1" ht="12.75" customHeight="1" x14ac:dyDescent="0.35">
      <c r="A19" s="16" t="s">
        <v>66</v>
      </c>
      <c r="B19" s="16" t="s">
        <v>54</v>
      </c>
      <c r="C19" s="16" t="s">
        <v>45</v>
      </c>
      <c r="D19" s="17">
        <v>200000</v>
      </c>
      <c r="E19" s="17">
        <v>150000</v>
      </c>
      <c r="F19" s="24">
        <v>31.285699999999999</v>
      </c>
      <c r="G19" s="24">
        <v>11.428599999999999</v>
      </c>
      <c r="H19" s="24">
        <v>12</v>
      </c>
      <c r="I19" s="24">
        <v>3.2856999999999998</v>
      </c>
      <c r="J19" s="24">
        <v>6.5713999999999997</v>
      </c>
      <c r="K19" s="24">
        <v>5.7142999999999997</v>
      </c>
      <c r="L19" s="24">
        <v>5</v>
      </c>
      <c r="M19" s="24">
        <f t="shared" si="0"/>
        <v>75.285699999999991</v>
      </c>
      <c r="N19" s="25">
        <v>140000</v>
      </c>
      <c r="O19" s="13" t="s">
        <v>59</v>
      </c>
      <c r="P19" s="13" t="s">
        <v>61</v>
      </c>
      <c r="Q19" s="22" t="s">
        <v>61</v>
      </c>
      <c r="R19" s="14">
        <v>0.75</v>
      </c>
      <c r="S19" s="22" t="s">
        <v>76</v>
      </c>
      <c r="T19" s="15">
        <v>45838</v>
      </c>
      <c r="U19" s="15">
        <v>45838</v>
      </c>
      <c r="V19" s="19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</row>
    <row r="20" spans="1:86" s="3" customFormat="1" x14ac:dyDescent="0.35">
      <c r="A20" s="11" t="s">
        <v>67</v>
      </c>
      <c r="B20" s="11" t="s">
        <v>55</v>
      </c>
      <c r="C20" s="11" t="s">
        <v>46</v>
      </c>
      <c r="D20" s="12">
        <v>324000</v>
      </c>
      <c r="E20" s="12">
        <v>200000</v>
      </c>
      <c r="F20" s="20">
        <v>26.142900000000001</v>
      </c>
      <c r="G20" s="20">
        <v>12.857100000000001</v>
      </c>
      <c r="H20" s="20">
        <v>12</v>
      </c>
      <c r="I20" s="20">
        <v>5</v>
      </c>
      <c r="J20" s="20">
        <v>6</v>
      </c>
      <c r="K20" s="20">
        <v>7</v>
      </c>
      <c r="L20" s="20">
        <v>4</v>
      </c>
      <c r="M20" s="20">
        <f t="shared" si="0"/>
        <v>73</v>
      </c>
      <c r="N20" s="21">
        <v>200000</v>
      </c>
      <c r="O20" s="13" t="s">
        <v>59</v>
      </c>
      <c r="P20" s="13" t="s">
        <v>61</v>
      </c>
      <c r="Q20" s="22" t="s">
        <v>61</v>
      </c>
      <c r="R20" s="14">
        <v>0.62</v>
      </c>
      <c r="S20" s="22" t="s">
        <v>74</v>
      </c>
      <c r="T20" s="15">
        <v>45899</v>
      </c>
      <c r="U20" s="15">
        <v>45900</v>
      </c>
      <c r="V20" s="19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</row>
    <row r="21" spans="1:86" s="3" customFormat="1" ht="12.75" customHeight="1" x14ac:dyDescent="0.35">
      <c r="A21" s="11" t="s">
        <v>68</v>
      </c>
      <c r="B21" s="11" t="s">
        <v>56</v>
      </c>
      <c r="C21" s="11" t="s">
        <v>47</v>
      </c>
      <c r="D21" s="12">
        <v>629350</v>
      </c>
      <c r="E21" s="12">
        <v>250000</v>
      </c>
      <c r="F21" s="20">
        <v>32.142899999999997</v>
      </c>
      <c r="G21" s="20">
        <v>13</v>
      </c>
      <c r="H21" s="20">
        <v>12.857100000000001</v>
      </c>
      <c r="I21" s="20">
        <v>4</v>
      </c>
      <c r="J21" s="20">
        <v>8</v>
      </c>
      <c r="K21" s="20">
        <v>8</v>
      </c>
      <c r="L21" s="20">
        <v>4</v>
      </c>
      <c r="M21" s="20">
        <f t="shared" si="0"/>
        <v>82</v>
      </c>
      <c r="N21" s="26">
        <v>250000</v>
      </c>
      <c r="O21" s="13" t="s">
        <v>59</v>
      </c>
      <c r="P21" s="13" t="s">
        <v>60</v>
      </c>
      <c r="Q21" s="22" t="s">
        <v>61</v>
      </c>
      <c r="R21" s="14">
        <v>0.23</v>
      </c>
      <c r="S21" s="22" t="s">
        <v>79</v>
      </c>
      <c r="T21" s="15">
        <v>46203</v>
      </c>
      <c r="U21" s="15">
        <v>46203</v>
      </c>
      <c r="V21" s="19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</row>
    <row r="22" spans="1:86" s="3" customFormat="1" ht="12.75" customHeight="1" x14ac:dyDescent="0.35">
      <c r="A22" s="11" t="s">
        <v>69</v>
      </c>
      <c r="B22" s="11" t="s">
        <v>57</v>
      </c>
      <c r="C22" s="11" t="s">
        <v>48</v>
      </c>
      <c r="D22" s="12">
        <v>417360</v>
      </c>
      <c r="E22" s="12">
        <v>200000</v>
      </c>
      <c r="F22" s="20">
        <v>32.142899999999997</v>
      </c>
      <c r="G22" s="20">
        <v>13</v>
      </c>
      <c r="H22" s="20">
        <v>12.857100000000001</v>
      </c>
      <c r="I22" s="20">
        <v>5</v>
      </c>
      <c r="J22" s="20">
        <v>7</v>
      </c>
      <c r="K22" s="20">
        <v>7</v>
      </c>
      <c r="L22" s="20">
        <v>4</v>
      </c>
      <c r="M22" s="20">
        <f t="shared" si="0"/>
        <v>81</v>
      </c>
      <c r="N22" s="21">
        <v>200000</v>
      </c>
      <c r="O22" s="13" t="s">
        <v>59</v>
      </c>
      <c r="P22" s="13" t="s">
        <v>60</v>
      </c>
      <c r="Q22" s="22" t="s">
        <v>61</v>
      </c>
      <c r="R22" s="14">
        <v>0.5</v>
      </c>
      <c r="S22" s="22" t="s">
        <v>76</v>
      </c>
      <c r="T22" s="15">
        <v>45747</v>
      </c>
      <c r="U22" s="15">
        <v>45747</v>
      </c>
      <c r="V22" s="19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</row>
    <row r="23" spans="1:86" s="3" customFormat="1" ht="13.5" customHeight="1" x14ac:dyDescent="0.35">
      <c r="A23" s="11" t="s">
        <v>70</v>
      </c>
      <c r="B23" s="11" t="s">
        <v>58</v>
      </c>
      <c r="C23" s="11" t="s">
        <v>49</v>
      </c>
      <c r="D23" s="12">
        <v>631500</v>
      </c>
      <c r="E23" s="12">
        <v>100000</v>
      </c>
      <c r="F23" s="20">
        <v>30.428599999999999</v>
      </c>
      <c r="G23" s="20">
        <v>12</v>
      </c>
      <c r="H23" s="20">
        <v>11</v>
      </c>
      <c r="I23" s="20">
        <v>4</v>
      </c>
      <c r="J23" s="20">
        <v>6</v>
      </c>
      <c r="K23" s="20">
        <v>5</v>
      </c>
      <c r="L23" s="20">
        <v>5</v>
      </c>
      <c r="M23" s="20">
        <f t="shared" si="0"/>
        <v>73.428600000000003</v>
      </c>
      <c r="N23" s="21">
        <v>100000</v>
      </c>
      <c r="O23" s="13" t="s">
        <v>59</v>
      </c>
      <c r="P23" s="13" t="s">
        <v>60</v>
      </c>
      <c r="Q23" s="22" t="s">
        <v>60</v>
      </c>
      <c r="R23" s="14">
        <v>0.16</v>
      </c>
      <c r="S23" s="22" t="s">
        <v>75</v>
      </c>
      <c r="T23" s="15">
        <v>45808</v>
      </c>
      <c r="U23" s="15">
        <v>45808</v>
      </c>
      <c r="V23" s="19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</row>
    <row r="24" spans="1:86" s="3" customFormat="1" ht="12.75" customHeight="1" x14ac:dyDescent="0.35">
      <c r="A24" s="11" t="s">
        <v>71</v>
      </c>
      <c r="B24" s="11" t="s">
        <v>58</v>
      </c>
      <c r="C24" s="11" t="s">
        <v>50</v>
      </c>
      <c r="D24" s="12">
        <v>363595</v>
      </c>
      <c r="E24" s="12">
        <v>150000</v>
      </c>
      <c r="F24" s="20">
        <v>30.142900000000001</v>
      </c>
      <c r="G24" s="20">
        <v>13</v>
      </c>
      <c r="H24" s="20">
        <v>12</v>
      </c>
      <c r="I24" s="20">
        <v>5</v>
      </c>
      <c r="J24" s="20">
        <v>8</v>
      </c>
      <c r="K24" s="20">
        <v>7</v>
      </c>
      <c r="L24" s="20">
        <v>5</v>
      </c>
      <c r="M24" s="20">
        <f t="shared" si="0"/>
        <v>80.142899999999997</v>
      </c>
      <c r="N24" s="21">
        <v>150000</v>
      </c>
      <c r="O24" s="13" t="s">
        <v>59</v>
      </c>
      <c r="P24" s="13" t="s">
        <v>60</v>
      </c>
      <c r="Q24" s="22" t="s">
        <v>61</v>
      </c>
      <c r="R24" s="14">
        <v>0.41</v>
      </c>
      <c r="S24" s="22" t="s">
        <v>76</v>
      </c>
      <c r="T24" s="15">
        <v>45808</v>
      </c>
      <c r="U24" s="15">
        <v>45808</v>
      </c>
      <c r="V24" s="19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</row>
    <row r="25" spans="1:86" ht="12.4" customHeight="1" x14ac:dyDescent="0.35">
      <c r="A25" s="11" t="s">
        <v>80</v>
      </c>
      <c r="B25" s="11" t="s">
        <v>53</v>
      </c>
      <c r="C25" s="11" t="s">
        <v>81</v>
      </c>
      <c r="D25" s="12">
        <v>665000</v>
      </c>
      <c r="E25" s="12">
        <v>250000</v>
      </c>
      <c r="F25" s="20">
        <v>32.5</v>
      </c>
      <c r="G25" s="20">
        <v>12.833299999999999</v>
      </c>
      <c r="H25" s="20">
        <v>11</v>
      </c>
      <c r="I25" s="20">
        <v>4</v>
      </c>
      <c r="J25" s="20">
        <v>6</v>
      </c>
      <c r="K25" s="20">
        <v>5.5</v>
      </c>
      <c r="L25" s="20">
        <v>5</v>
      </c>
      <c r="M25" s="20">
        <v>76.833299999999994</v>
      </c>
      <c r="N25" s="21">
        <v>250000</v>
      </c>
      <c r="O25" s="13" t="s">
        <v>59</v>
      </c>
      <c r="P25" s="13" t="s">
        <v>61</v>
      </c>
      <c r="Q25" s="22" t="s">
        <v>61</v>
      </c>
      <c r="R25" s="14">
        <v>0.38</v>
      </c>
      <c r="S25" s="22" t="s">
        <v>77</v>
      </c>
      <c r="T25" s="15">
        <v>46203</v>
      </c>
      <c r="U25" s="15">
        <v>46203</v>
      </c>
      <c r="V25" s="19"/>
    </row>
    <row r="26" spans="1:86" ht="12.75" customHeight="1" x14ac:dyDescent="0.35">
      <c r="A26" s="11" t="s">
        <v>82</v>
      </c>
      <c r="B26" s="11" t="s">
        <v>83</v>
      </c>
      <c r="C26" s="11" t="s">
        <v>84</v>
      </c>
      <c r="D26" s="12">
        <v>395000</v>
      </c>
      <c r="E26" s="12">
        <v>200000</v>
      </c>
      <c r="F26" s="20">
        <v>33.5</v>
      </c>
      <c r="G26" s="20">
        <v>10</v>
      </c>
      <c r="H26" s="20">
        <v>12</v>
      </c>
      <c r="I26" s="20">
        <v>5</v>
      </c>
      <c r="J26" s="20">
        <v>5</v>
      </c>
      <c r="K26" s="20">
        <v>7.1666999999999996</v>
      </c>
      <c r="L26" s="20">
        <v>4</v>
      </c>
      <c r="M26" s="20">
        <v>76.666700000000006</v>
      </c>
      <c r="N26" s="21">
        <v>200000</v>
      </c>
      <c r="O26" s="13" t="s">
        <v>59</v>
      </c>
      <c r="P26" s="13" t="s">
        <v>61</v>
      </c>
      <c r="Q26" s="22" t="s">
        <v>61</v>
      </c>
      <c r="R26" s="14">
        <v>0.51</v>
      </c>
      <c r="S26" s="22" t="s">
        <v>78</v>
      </c>
      <c r="T26" s="15">
        <v>46203</v>
      </c>
      <c r="U26" s="15">
        <v>46203</v>
      </c>
      <c r="V26" s="19"/>
    </row>
    <row r="27" spans="1:86" ht="12.75" customHeight="1" x14ac:dyDescent="0.35">
      <c r="A27" s="11" t="s">
        <v>85</v>
      </c>
      <c r="B27" s="11" t="s">
        <v>54</v>
      </c>
      <c r="C27" s="11" t="s">
        <v>86</v>
      </c>
      <c r="D27" s="12">
        <v>307000</v>
      </c>
      <c r="E27" s="12">
        <v>150000</v>
      </c>
      <c r="F27" s="20">
        <v>32.5</v>
      </c>
      <c r="G27" s="20">
        <v>11.333299999999999</v>
      </c>
      <c r="H27" s="20">
        <v>11</v>
      </c>
      <c r="I27" s="20">
        <v>4</v>
      </c>
      <c r="J27" s="20">
        <v>5</v>
      </c>
      <c r="K27" s="20">
        <v>5.1666999999999996</v>
      </c>
      <c r="L27" s="20">
        <v>5</v>
      </c>
      <c r="M27" s="20">
        <v>74</v>
      </c>
      <c r="N27" s="21">
        <v>100000</v>
      </c>
      <c r="O27" s="13" t="s">
        <v>59</v>
      </c>
      <c r="P27" s="13" t="s">
        <v>60</v>
      </c>
      <c r="Q27" s="22" t="s">
        <v>61</v>
      </c>
      <c r="R27" s="14">
        <v>0.49</v>
      </c>
      <c r="S27" s="22" t="s">
        <v>77</v>
      </c>
      <c r="T27" s="15">
        <v>46022</v>
      </c>
      <c r="U27" s="15">
        <v>46022</v>
      </c>
      <c r="V27" s="19"/>
    </row>
    <row r="28" spans="1:86" ht="12.75" customHeight="1" x14ac:dyDescent="0.35">
      <c r="A28" s="11" t="s">
        <v>87</v>
      </c>
      <c r="B28" s="11" t="s">
        <v>88</v>
      </c>
      <c r="C28" s="11" t="s">
        <v>89</v>
      </c>
      <c r="D28" s="12">
        <v>811110</v>
      </c>
      <c r="E28" s="12">
        <v>300000</v>
      </c>
      <c r="F28" s="20">
        <v>27.833300000000001</v>
      </c>
      <c r="G28" s="20">
        <v>13</v>
      </c>
      <c r="H28" s="20">
        <v>9.8332999999999995</v>
      </c>
      <c r="I28" s="20">
        <v>5</v>
      </c>
      <c r="J28" s="20">
        <v>7</v>
      </c>
      <c r="K28" s="20">
        <v>6.6666999999999996</v>
      </c>
      <c r="L28" s="20">
        <v>5</v>
      </c>
      <c r="M28" s="20">
        <v>74.333299999999994</v>
      </c>
      <c r="N28" s="21">
        <v>200000</v>
      </c>
      <c r="O28" s="13" t="s">
        <v>59</v>
      </c>
      <c r="P28" s="13" t="s">
        <v>60</v>
      </c>
      <c r="Q28" s="22" t="s">
        <v>61</v>
      </c>
      <c r="R28" s="14">
        <v>0.37</v>
      </c>
      <c r="S28" s="22" t="s">
        <v>124</v>
      </c>
      <c r="T28" s="15">
        <v>45838</v>
      </c>
      <c r="U28" s="15">
        <v>45838</v>
      </c>
      <c r="V28" s="19"/>
    </row>
    <row r="29" spans="1:86" ht="12.75" customHeight="1" x14ac:dyDescent="0.35">
      <c r="A29" s="11" t="s">
        <v>90</v>
      </c>
      <c r="B29" s="11" t="s">
        <v>91</v>
      </c>
      <c r="C29" s="11" t="s">
        <v>92</v>
      </c>
      <c r="D29" s="12">
        <v>275500</v>
      </c>
      <c r="E29" s="12">
        <v>200000</v>
      </c>
      <c r="F29" s="20">
        <v>31.5</v>
      </c>
      <c r="G29" s="20">
        <v>11</v>
      </c>
      <c r="H29" s="20">
        <v>10</v>
      </c>
      <c r="I29" s="20">
        <v>4</v>
      </c>
      <c r="J29" s="20">
        <v>5.1666999999999996</v>
      </c>
      <c r="K29" s="20">
        <v>5.5</v>
      </c>
      <c r="L29" s="20">
        <v>5</v>
      </c>
      <c r="M29" s="20">
        <v>72.166700000000006</v>
      </c>
      <c r="N29" s="21">
        <v>200000</v>
      </c>
      <c r="O29" s="13" t="s">
        <v>59</v>
      </c>
      <c r="P29" s="13" t="s">
        <v>61</v>
      </c>
      <c r="Q29" s="22" t="s">
        <v>61</v>
      </c>
      <c r="R29" s="14">
        <v>0.73</v>
      </c>
      <c r="S29" s="22" t="s">
        <v>74</v>
      </c>
      <c r="T29" s="15">
        <v>46203</v>
      </c>
      <c r="U29" s="15">
        <v>46203</v>
      </c>
      <c r="V29" s="19"/>
    </row>
    <row r="30" spans="1:86" ht="12.75" customHeight="1" x14ac:dyDescent="0.35">
      <c r="A30" s="11" t="s">
        <v>93</v>
      </c>
      <c r="B30" s="11" t="s">
        <v>94</v>
      </c>
      <c r="C30" s="11" t="s">
        <v>95</v>
      </c>
      <c r="D30" s="12">
        <v>650000</v>
      </c>
      <c r="E30" s="12">
        <v>300000</v>
      </c>
      <c r="F30" s="20">
        <v>30.833300000000001</v>
      </c>
      <c r="G30" s="20">
        <v>13.166700000000001</v>
      </c>
      <c r="H30" s="20">
        <v>11</v>
      </c>
      <c r="I30" s="20">
        <v>5</v>
      </c>
      <c r="J30" s="20">
        <v>7</v>
      </c>
      <c r="K30" s="20">
        <v>7</v>
      </c>
      <c r="L30" s="20">
        <v>5</v>
      </c>
      <c r="M30" s="20">
        <v>79</v>
      </c>
      <c r="N30" s="21">
        <v>300000</v>
      </c>
      <c r="O30" s="13" t="s">
        <v>59</v>
      </c>
      <c r="P30" s="13" t="s">
        <v>60</v>
      </c>
      <c r="Q30" s="22" t="s">
        <v>61</v>
      </c>
      <c r="R30" s="14">
        <v>0.46</v>
      </c>
      <c r="S30" s="22" t="s">
        <v>79</v>
      </c>
      <c r="T30" s="15">
        <v>46203</v>
      </c>
      <c r="U30" s="15">
        <v>46203</v>
      </c>
      <c r="V30" s="19"/>
    </row>
    <row r="31" spans="1:86" ht="12.75" customHeight="1" x14ac:dyDescent="0.35">
      <c r="A31" s="11" t="s">
        <v>96</v>
      </c>
      <c r="B31" s="11" t="s">
        <v>58</v>
      </c>
      <c r="C31" s="11" t="s">
        <v>97</v>
      </c>
      <c r="D31" s="12">
        <v>440380</v>
      </c>
      <c r="E31" s="12">
        <v>150000</v>
      </c>
      <c r="F31" s="20">
        <v>30.833300000000001</v>
      </c>
      <c r="G31" s="20">
        <v>12.333299999999999</v>
      </c>
      <c r="H31" s="20">
        <v>10.666700000000001</v>
      </c>
      <c r="I31" s="20">
        <v>4</v>
      </c>
      <c r="J31" s="20">
        <v>8</v>
      </c>
      <c r="K31" s="20">
        <v>5</v>
      </c>
      <c r="L31" s="20">
        <v>5</v>
      </c>
      <c r="M31" s="20">
        <v>75.833299999999994</v>
      </c>
      <c r="N31" s="21">
        <v>100000</v>
      </c>
      <c r="O31" s="13" t="s">
        <v>59</v>
      </c>
      <c r="P31" s="13" t="s">
        <v>60</v>
      </c>
      <c r="Q31" s="22" t="s">
        <v>60</v>
      </c>
      <c r="R31" s="14">
        <v>0.34</v>
      </c>
      <c r="S31" s="22" t="s">
        <v>75</v>
      </c>
      <c r="T31" s="15">
        <v>45838</v>
      </c>
      <c r="U31" s="15">
        <v>45838</v>
      </c>
      <c r="V31" s="19"/>
    </row>
    <row r="32" spans="1:86" ht="12.75" customHeight="1" x14ac:dyDescent="0.35">
      <c r="A32" s="11" t="s">
        <v>98</v>
      </c>
      <c r="B32" s="11" t="s">
        <v>57</v>
      </c>
      <c r="C32" s="11" t="s">
        <v>99</v>
      </c>
      <c r="D32" s="12">
        <v>405290</v>
      </c>
      <c r="E32" s="12">
        <v>200000</v>
      </c>
      <c r="F32" s="20">
        <v>31.166699999999999</v>
      </c>
      <c r="G32" s="20">
        <v>13.166700000000001</v>
      </c>
      <c r="H32" s="20">
        <v>14</v>
      </c>
      <c r="I32" s="20">
        <v>5</v>
      </c>
      <c r="J32" s="20">
        <v>7</v>
      </c>
      <c r="K32" s="20">
        <v>8</v>
      </c>
      <c r="L32" s="20">
        <v>4</v>
      </c>
      <c r="M32" s="20">
        <v>82.333299999999994</v>
      </c>
      <c r="N32" s="21">
        <v>200000</v>
      </c>
      <c r="O32" s="13" t="s">
        <v>59</v>
      </c>
      <c r="P32" s="13" t="s">
        <v>60</v>
      </c>
      <c r="Q32" s="22" t="s">
        <v>61</v>
      </c>
      <c r="R32" s="14">
        <v>0.49</v>
      </c>
      <c r="S32" s="22" t="s">
        <v>77</v>
      </c>
      <c r="T32" s="15">
        <v>46142</v>
      </c>
      <c r="U32" s="15">
        <v>46142</v>
      </c>
      <c r="V32" s="19"/>
    </row>
    <row r="33" spans="1:23" ht="12.75" customHeight="1" x14ac:dyDescent="0.25">
      <c r="A33" s="11" t="s">
        <v>100</v>
      </c>
      <c r="B33" s="11" t="s">
        <v>56</v>
      </c>
      <c r="C33" s="23" t="s">
        <v>101</v>
      </c>
      <c r="D33" s="12">
        <v>1207750</v>
      </c>
      <c r="E33" s="12">
        <v>250000</v>
      </c>
      <c r="F33" s="20">
        <v>32</v>
      </c>
      <c r="G33" s="20">
        <v>12.833299999999999</v>
      </c>
      <c r="H33" s="20">
        <v>10.166700000000001</v>
      </c>
      <c r="I33" s="20">
        <v>4</v>
      </c>
      <c r="J33" s="20">
        <v>7</v>
      </c>
      <c r="K33" s="20">
        <v>7</v>
      </c>
      <c r="L33" s="20">
        <v>4</v>
      </c>
      <c r="M33" s="20">
        <v>77</v>
      </c>
      <c r="N33" s="21">
        <v>250000</v>
      </c>
      <c r="O33" s="13" t="s">
        <v>59</v>
      </c>
      <c r="P33" s="13" t="s">
        <v>60</v>
      </c>
      <c r="Q33" s="22" t="s">
        <v>60</v>
      </c>
      <c r="R33" s="14">
        <v>0.15</v>
      </c>
      <c r="S33" s="22" t="s">
        <v>75</v>
      </c>
      <c r="T33" s="15">
        <v>46203</v>
      </c>
      <c r="U33" s="15">
        <v>46203</v>
      </c>
      <c r="V33" s="19"/>
    </row>
    <row r="34" spans="1:23" ht="12.75" customHeight="1" x14ac:dyDescent="0.25">
      <c r="A34" s="11" t="s">
        <v>102</v>
      </c>
      <c r="B34" s="11" t="s">
        <v>103</v>
      </c>
      <c r="C34" s="23" t="s">
        <v>104</v>
      </c>
      <c r="D34" s="12">
        <v>327450</v>
      </c>
      <c r="E34" s="12">
        <v>200000</v>
      </c>
      <c r="F34" s="20">
        <v>30.833300000000001</v>
      </c>
      <c r="G34" s="20">
        <v>11.166700000000001</v>
      </c>
      <c r="H34" s="20">
        <v>11.166700000000001</v>
      </c>
      <c r="I34" s="20">
        <v>3.1667000000000001</v>
      </c>
      <c r="J34" s="20">
        <v>4.8333000000000004</v>
      </c>
      <c r="K34" s="20">
        <v>5</v>
      </c>
      <c r="L34" s="20">
        <v>4.1666999999999996</v>
      </c>
      <c r="M34" s="20">
        <v>70.333299999999994</v>
      </c>
      <c r="N34" s="21">
        <v>150000</v>
      </c>
      <c r="O34" s="13" t="s">
        <v>59</v>
      </c>
      <c r="P34" s="13" t="s">
        <v>61</v>
      </c>
      <c r="Q34" s="22" t="s">
        <v>61</v>
      </c>
      <c r="R34" s="14">
        <v>0.61</v>
      </c>
      <c r="S34" s="22" t="s">
        <v>79</v>
      </c>
      <c r="T34" s="15">
        <v>46022</v>
      </c>
      <c r="U34" s="15">
        <v>46022</v>
      </c>
      <c r="V34" s="19"/>
    </row>
    <row r="35" spans="1:23" ht="12.75" customHeight="1" x14ac:dyDescent="0.25">
      <c r="A35" s="11" t="s">
        <v>105</v>
      </c>
      <c r="B35" s="11" t="s">
        <v>106</v>
      </c>
      <c r="C35" s="23" t="s">
        <v>107</v>
      </c>
      <c r="D35" s="12">
        <v>412300</v>
      </c>
      <c r="E35" s="12">
        <v>200000</v>
      </c>
      <c r="F35" s="20">
        <v>31</v>
      </c>
      <c r="G35" s="20">
        <v>11.666700000000001</v>
      </c>
      <c r="H35" s="20">
        <v>13</v>
      </c>
      <c r="I35" s="20">
        <v>5</v>
      </c>
      <c r="J35" s="20">
        <v>7</v>
      </c>
      <c r="K35" s="20">
        <v>7</v>
      </c>
      <c r="L35" s="20">
        <v>5</v>
      </c>
      <c r="M35" s="20">
        <v>79.666700000000006</v>
      </c>
      <c r="N35" s="21">
        <v>200000</v>
      </c>
      <c r="O35" s="13" t="s">
        <v>59</v>
      </c>
      <c r="P35" s="13" t="s">
        <v>61</v>
      </c>
      <c r="Q35" s="22" t="s">
        <v>61</v>
      </c>
      <c r="R35" s="14">
        <v>0.49</v>
      </c>
      <c r="S35" s="22" t="s">
        <v>77</v>
      </c>
      <c r="T35" s="15">
        <v>46203</v>
      </c>
      <c r="U35" s="15">
        <v>46203</v>
      </c>
      <c r="V35" s="19"/>
    </row>
    <row r="36" spans="1:23" ht="12.75" customHeight="1" x14ac:dyDescent="0.25">
      <c r="A36" s="11" t="s">
        <v>108</v>
      </c>
      <c r="B36" s="11" t="s">
        <v>52</v>
      </c>
      <c r="C36" s="23" t="s">
        <v>109</v>
      </c>
      <c r="D36" s="12">
        <v>1773550</v>
      </c>
      <c r="E36" s="12">
        <v>500000</v>
      </c>
      <c r="F36" s="20">
        <v>28.5</v>
      </c>
      <c r="G36" s="20">
        <v>12.333299999999999</v>
      </c>
      <c r="H36" s="20">
        <v>9.3332999999999995</v>
      </c>
      <c r="I36" s="20">
        <v>3</v>
      </c>
      <c r="J36" s="20">
        <v>7</v>
      </c>
      <c r="K36" s="20">
        <v>6</v>
      </c>
      <c r="L36" s="20">
        <v>5</v>
      </c>
      <c r="M36" s="20">
        <v>71.166700000000006</v>
      </c>
      <c r="N36" s="21">
        <v>300000</v>
      </c>
      <c r="O36" s="13" t="s">
        <v>59</v>
      </c>
      <c r="P36" s="13" t="s">
        <v>60</v>
      </c>
      <c r="Q36" s="22" t="s">
        <v>60</v>
      </c>
      <c r="R36" s="14">
        <v>0.28000000000000003</v>
      </c>
      <c r="S36" s="22" t="s">
        <v>75</v>
      </c>
      <c r="T36" s="15">
        <v>45808</v>
      </c>
      <c r="U36" s="15">
        <v>45808</v>
      </c>
      <c r="V36" s="19"/>
    </row>
    <row r="37" spans="1:23" ht="12.75" customHeight="1" x14ac:dyDescent="0.25">
      <c r="A37" s="11" t="s">
        <v>110</v>
      </c>
      <c r="B37" s="11" t="s">
        <v>57</v>
      </c>
      <c r="C37" s="23" t="s">
        <v>111</v>
      </c>
      <c r="D37" s="12">
        <v>458556</v>
      </c>
      <c r="E37" s="12">
        <v>150000</v>
      </c>
      <c r="F37" s="20">
        <v>32</v>
      </c>
      <c r="G37" s="20">
        <v>12.666700000000001</v>
      </c>
      <c r="H37" s="20">
        <v>11</v>
      </c>
      <c r="I37" s="20">
        <v>4</v>
      </c>
      <c r="J37" s="20">
        <v>7</v>
      </c>
      <c r="K37" s="20">
        <v>8</v>
      </c>
      <c r="L37" s="20">
        <v>4</v>
      </c>
      <c r="M37" s="20">
        <v>78.666700000000006</v>
      </c>
      <c r="N37" s="21">
        <v>100000</v>
      </c>
      <c r="O37" s="13" t="s">
        <v>59</v>
      </c>
      <c r="P37" s="13" t="s">
        <v>60</v>
      </c>
      <c r="Q37" s="22" t="s">
        <v>60</v>
      </c>
      <c r="R37" s="14">
        <v>0.33</v>
      </c>
      <c r="S37" s="22" t="s">
        <v>75</v>
      </c>
      <c r="T37" s="15">
        <v>46173</v>
      </c>
      <c r="U37" s="15">
        <v>46173</v>
      </c>
      <c r="V37" s="19"/>
    </row>
    <row r="38" spans="1:23" ht="12.75" customHeight="1" x14ac:dyDescent="0.25">
      <c r="A38" s="11" t="s">
        <v>112</v>
      </c>
      <c r="B38" s="11" t="s">
        <v>113</v>
      </c>
      <c r="C38" s="23" t="s">
        <v>114</v>
      </c>
      <c r="D38" s="12">
        <v>1164000</v>
      </c>
      <c r="E38" s="12">
        <v>150000</v>
      </c>
      <c r="F38" s="20">
        <v>29.5</v>
      </c>
      <c r="G38" s="20">
        <v>13.333299999999999</v>
      </c>
      <c r="H38" s="20">
        <v>11.666700000000001</v>
      </c>
      <c r="I38" s="20">
        <v>5</v>
      </c>
      <c r="J38" s="20">
        <v>6</v>
      </c>
      <c r="K38" s="20">
        <v>6</v>
      </c>
      <c r="L38" s="20">
        <v>4</v>
      </c>
      <c r="M38" s="20">
        <v>75.5</v>
      </c>
      <c r="N38" s="21">
        <v>100000</v>
      </c>
      <c r="O38" s="13" t="s">
        <v>59</v>
      </c>
      <c r="P38" s="13" t="s">
        <v>60</v>
      </c>
      <c r="Q38" s="22" t="s">
        <v>60</v>
      </c>
      <c r="R38" s="14">
        <v>0.13</v>
      </c>
      <c r="S38" s="22" t="s">
        <v>75</v>
      </c>
      <c r="T38" s="15">
        <v>45930</v>
      </c>
      <c r="U38" s="15">
        <v>45930</v>
      </c>
      <c r="V38" s="19"/>
    </row>
    <row r="39" spans="1:23" ht="12.75" customHeight="1" x14ac:dyDescent="0.25">
      <c r="A39" s="11" t="s">
        <v>115</v>
      </c>
      <c r="B39" s="11" t="s">
        <v>116</v>
      </c>
      <c r="C39" s="23" t="s">
        <v>117</v>
      </c>
      <c r="D39" s="12">
        <v>265000</v>
      </c>
      <c r="E39" s="12">
        <v>200000</v>
      </c>
      <c r="F39" s="20">
        <v>28.166699999999999</v>
      </c>
      <c r="G39" s="20">
        <v>12.333299999999999</v>
      </c>
      <c r="H39" s="20">
        <v>9.3332999999999995</v>
      </c>
      <c r="I39" s="20">
        <v>3.1667000000000001</v>
      </c>
      <c r="J39" s="20">
        <v>7</v>
      </c>
      <c r="K39" s="20">
        <v>7.1666999999999996</v>
      </c>
      <c r="L39" s="20">
        <v>4</v>
      </c>
      <c r="M39" s="20">
        <v>71.166700000000006</v>
      </c>
      <c r="N39" s="21">
        <v>172250</v>
      </c>
      <c r="O39" s="13" t="s">
        <v>59</v>
      </c>
      <c r="P39" s="13" t="s">
        <v>61</v>
      </c>
      <c r="Q39" s="22" t="s">
        <v>61</v>
      </c>
      <c r="R39" s="14">
        <v>0.75</v>
      </c>
      <c r="S39" s="22" t="s">
        <v>124</v>
      </c>
      <c r="T39" s="15">
        <v>46052</v>
      </c>
      <c r="U39" s="15">
        <v>46053</v>
      </c>
      <c r="V39" s="19"/>
    </row>
    <row r="40" spans="1:23" ht="12.75" customHeight="1" x14ac:dyDescent="0.25">
      <c r="A40" s="11" t="s">
        <v>118</v>
      </c>
      <c r="B40" s="11" t="s">
        <v>51</v>
      </c>
      <c r="C40" s="23" t="s">
        <v>119</v>
      </c>
      <c r="D40" s="12">
        <v>1253432</v>
      </c>
      <c r="E40" s="12">
        <v>250000</v>
      </c>
      <c r="F40" s="20">
        <v>27</v>
      </c>
      <c r="G40" s="20">
        <v>12</v>
      </c>
      <c r="H40" s="20">
        <v>10</v>
      </c>
      <c r="I40" s="20">
        <v>5</v>
      </c>
      <c r="J40" s="20">
        <v>6</v>
      </c>
      <c r="K40" s="20">
        <v>6</v>
      </c>
      <c r="L40" s="20">
        <v>5</v>
      </c>
      <c r="M40" s="20">
        <v>71</v>
      </c>
      <c r="N40" s="21">
        <v>200000</v>
      </c>
      <c r="O40" s="13" t="s">
        <v>59</v>
      </c>
      <c r="P40" s="13" t="s">
        <v>60</v>
      </c>
      <c r="Q40" s="22" t="s">
        <v>60</v>
      </c>
      <c r="R40" s="14">
        <v>0.2</v>
      </c>
      <c r="S40" s="22" t="s">
        <v>75</v>
      </c>
      <c r="T40" s="15">
        <v>46022</v>
      </c>
      <c r="U40" s="15">
        <v>46022</v>
      </c>
      <c r="V40" s="19"/>
    </row>
    <row r="41" spans="1:23" ht="12.75" customHeight="1" x14ac:dyDescent="0.25">
      <c r="A41" s="11" t="s">
        <v>120</v>
      </c>
      <c r="B41" s="11" t="s">
        <v>51</v>
      </c>
      <c r="C41" s="23" t="s">
        <v>121</v>
      </c>
      <c r="D41" s="12">
        <v>2020447</v>
      </c>
      <c r="E41" s="12">
        <v>150000</v>
      </c>
      <c r="F41" s="20">
        <v>23.666699999999999</v>
      </c>
      <c r="G41" s="20">
        <v>12</v>
      </c>
      <c r="H41" s="20">
        <v>7.8333000000000004</v>
      </c>
      <c r="I41" s="20">
        <v>4</v>
      </c>
      <c r="J41" s="20">
        <v>7</v>
      </c>
      <c r="K41" s="20">
        <v>6</v>
      </c>
      <c r="L41" s="20">
        <v>5</v>
      </c>
      <c r="M41" s="20">
        <v>65.5</v>
      </c>
      <c r="N41" s="21">
        <v>0</v>
      </c>
      <c r="O41" s="13" t="s">
        <v>59</v>
      </c>
      <c r="P41" s="13" t="s">
        <v>60</v>
      </c>
      <c r="Q41" s="22"/>
      <c r="R41" s="14">
        <v>7.0000000000000007E-2</v>
      </c>
      <c r="S41" s="22"/>
      <c r="T41" s="15">
        <v>46022</v>
      </c>
      <c r="U41" s="15"/>
      <c r="V41" s="19"/>
    </row>
    <row r="42" spans="1:23" s="32" customFormat="1" ht="13.5" customHeight="1" x14ac:dyDescent="0.25">
      <c r="A42" s="16" t="s">
        <v>122</v>
      </c>
      <c r="B42" s="16" t="s">
        <v>113</v>
      </c>
      <c r="C42" s="23" t="s">
        <v>123</v>
      </c>
      <c r="D42" s="17">
        <v>1500000</v>
      </c>
      <c r="E42" s="17">
        <v>300000</v>
      </c>
      <c r="F42" s="24">
        <v>30.833300000000001</v>
      </c>
      <c r="G42" s="24">
        <v>13.833299999999999</v>
      </c>
      <c r="H42" s="24">
        <v>13</v>
      </c>
      <c r="I42" s="24">
        <v>5</v>
      </c>
      <c r="J42" s="24">
        <v>8</v>
      </c>
      <c r="K42" s="24">
        <v>8</v>
      </c>
      <c r="L42" s="24">
        <v>4</v>
      </c>
      <c r="M42" s="24">
        <v>82.666700000000006</v>
      </c>
      <c r="N42" s="25">
        <v>250000</v>
      </c>
      <c r="O42" s="27" t="s">
        <v>59</v>
      </c>
      <c r="P42" s="27" t="s">
        <v>60</v>
      </c>
      <c r="Q42" s="28" t="s">
        <v>61</v>
      </c>
      <c r="R42" s="29">
        <v>0.2</v>
      </c>
      <c r="S42" s="28" t="s">
        <v>77</v>
      </c>
      <c r="T42" s="30">
        <v>45838</v>
      </c>
      <c r="U42" s="30">
        <v>45838</v>
      </c>
      <c r="V42" s="31"/>
    </row>
    <row r="43" spans="1:23" ht="13.5" customHeight="1" x14ac:dyDescent="0.35">
      <c r="A43" s="11" t="s">
        <v>135</v>
      </c>
      <c r="B43" s="11" t="s">
        <v>88</v>
      </c>
      <c r="C43" s="11" t="s">
        <v>129</v>
      </c>
      <c r="D43" s="12">
        <v>1003950</v>
      </c>
      <c r="E43" s="12">
        <v>300000</v>
      </c>
      <c r="F43" s="20">
        <v>18.222200000000001</v>
      </c>
      <c r="G43" s="20">
        <v>10.8889</v>
      </c>
      <c r="H43" s="20">
        <v>8.4443999999999999</v>
      </c>
      <c r="I43" s="20">
        <v>3.3332999999999999</v>
      </c>
      <c r="J43" s="20">
        <v>8.2222000000000008</v>
      </c>
      <c r="K43" s="20">
        <v>7.8888999999999996</v>
      </c>
      <c r="L43" s="20">
        <v>5</v>
      </c>
      <c r="M43" s="20">
        <f>SUM(F43:L43)</f>
        <v>61.999900000000004</v>
      </c>
      <c r="N43" s="21">
        <v>0</v>
      </c>
      <c r="O43" s="13" t="s">
        <v>59</v>
      </c>
      <c r="P43" s="13" t="s">
        <v>60</v>
      </c>
      <c r="Q43" s="22"/>
      <c r="R43" s="14">
        <v>0.3</v>
      </c>
      <c r="S43" s="22"/>
      <c r="T43" s="15">
        <v>45930</v>
      </c>
      <c r="U43" s="15"/>
      <c r="V43" s="19"/>
    </row>
    <row r="44" spans="1:23" ht="13.5" customHeight="1" x14ac:dyDescent="0.35">
      <c r="A44" s="11" t="s">
        <v>136</v>
      </c>
      <c r="B44" s="11" t="s">
        <v>127</v>
      </c>
      <c r="C44" s="11" t="s">
        <v>130</v>
      </c>
      <c r="D44" s="12">
        <v>433000</v>
      </c>
      <c r="E44" s="12">
        <v>200000</v>
      </c>
      <c r="F44" s="20">
        <v>32.555599999999998</v>
      </c>
      <c r="G44" s="20">
        <v>12.222200000000001</v>
      </c>
      <c r="H44" s="20">
        <v>14</v>
      </c>
      <c r="I44" s="20">
        <v>5</v>
      </c>
      <c r="J44" s="20">
        <v>6.4443999999999999</v>
      </c>
      <c r="K44" s="20">
        <v>6.5556000000000001</v>
      </c>
      <c r="L44" s="20">
        <v>4</v>
      </c>
      <c r="M44" s="20">
        <f t="shared" ref="M44:M48" si="1">SUM(F44:L44)</f>
        <v>80.777799999999999</v>
      </c>
      <c r="N44" s="21">
        <v>200000</v>
      </c>
      <c r="O44" s="13" t="s">
        <v>59</v>
      </c>
      <c r="P44" s="13" t="s">
        <v>61</v>
      </c>
      <c r="Q44" s="22" t="s">
        <v>61</v>
      </c>
      <c r="R44" s="14">
        <v>0.46</v>
      </c>
      <c r="S44" s="22" t="s">
        <v>77</v>
      </c>
      <c r="T44" s="15">
        <v>45991</v>
      </c>
      <c r="U44" s="15">
        <v>45991</v>
      </c>
      <c r="V44" s="19"/>
      <c r="W44" s="19"/>
    </row>
    <row r="45" spans="1:23" ht="13.5" customHeight="1" x14ac:dyDescent="0.35">
      <c r="A45" s="11" t="s">
        <v>137</v>
      </c>
      <c r="B45" s="11" t="s">
        <v>56</v>
      </c>
      <c r="C45" s="11" t="s">
        <v>131</v>
      </c>
      <c r="D45" s="12">
        <v>676923</v>
      </c>
      <c r="E45" s="12">
        <v>150000</v>
      </c>
      <c r="F45" s="20">
        <v>33.222200000000001</v>
      </c>
      <c r="G45" s="20">
        <v>12.5556</v>
      </c>
      <c r="H45" s="20">
        <v>12.5556</v>
      </c>
      <c r="I45" s="20">
        <v>4.2222</v>
      </c>
      <c r="J45" s="20">
        <v>6.5556000000000001</v>
      </c>
      <c r="K45" s="20">
        <v>7.5556000000000001</v>
      </c>
      <c r="L45" s="20">
        <v>4.2222</v>
      </c>
      <c r="M45" s="20">
        <f t="shared" si="1"/>
        <v>80.888999999999996</v>
      </c>
      <c r="N45" s="21">
        <v>150000</v>
      </c>
      <c r="O45" s="13" t="s">
        <v>59</v>
      </c>
      <c r="P45" s="13" t="s">
        <v>60</v>
      </c>
      <c r="Q45" s="22" t="s">
        <v>60</v>
      </c>
      <c r="R45" s="14">
        <v>0.19</v>
      </c>
      <c r="S45" s="22" t="s">
        <v>75</v>
      </c>
      <c r="T45" s="15">
        <v>46203</v>
      </c>
      <c r="U45" s="15">
        <v>46203</v>
      </c>
      <c r="V45" s="19"/>
      <c r="W45" s="19"/>
    </row>
    <row r="46" spans="1:23" ht="13.5" customHeight="1" x14ac:dyDescent="0.35">
      <c r="A46" s="11" t="s">
        <v>138</v>
      </c>
      <c r="B46" s="11" t="s">
        <v>57</v>
      </c>
      <c r="C46" s="11" t="s">
        <v>132</v>
      </c>
      <c r="D46" s="12">
        <v>574841</v>
      </c>
      <c r="E46" s="12">
        <v>150000</v>
      </c>
      <c r="F46" s="20">
        <v>32</v>
      </c>
      <c r="G46" s="20">
        <v>12.222200000000001</v>
      </c>
      <c r="H46" s="20">
        <v>12</v>
      </c>
      <c r="I46" s="20">
        <v>4.2222</v>
      </c>
      <c r="J46" s="20">
        <v>6.5556000000000001</v>
      </c>
      <c r="K46" s="20">
        <v>7.5556000000000001</v>
      </c>
      <c r="L46" s="20">
        <v>4.3333000000000004</v>
      </c>
      <c r="M46" s="20">
        <f t="shared" si="1"/>
        <v>78.888899999999992</v>
      </c>
      <c r="N46" s="21">
        <v>150000</v>
      </c>
      <c r="O46" s="13" t="s">
        <v>59</v>
      </c>
      <c r="P46" s="13" t="s">
        <v>60</v>
      </c>
      <c r="Q46" s="22" t="s">
        <v>60</v>
      </c>
      <c r="R46" s="14">
        <v>0.26</v>
      </c>
      <c r="S46" s="22" t="s">
        <v>75</v>
      </c>
      <c r="T46" s="15">
        <v>46203</v>
      </c>
      <c r="U46" s="15">
        <v>46203</v>
      </c>
      <c r="V46" s="19"/>
      <c r="W46" s="19"/>
    </row>
    <row r="47" spans="1:23" ht="13.5" customHeight="1" x14ac:dyDescent="0.35">
      <c r="A47" s="11" t="s">
        <v>139</v>
      </c>
      <c r="B47" s="11" t="s">
        <v>116</v>
      </c>
      <c r="C47" s="11" t="s">
        <v>133</v>
      </c>
      <c r="D47" s="12">
        <v>1274800</v>
      </c>
      <c r="E47" s="12">
        <v>500000</v>
      </c>
      <c r="F47" s="20">
        <v>29.444400000000002</v>
      </c>
      <c r="G47" s="20">
        <v>12.4444</v>
      </c>
      <c r="H47" s="20">
        <v>12.5556</v>
      </c>
      <c r="I47" s="20">
        <v>5</v>
      </c>
      <c r="J47" s="20">
        <v>5.6666999999999996</v>
      </c>
      <c r="K47" s="20">
        <v>7.4443999999999999</v>
      </c>
      <c r="L47" s="20">
        <v>4.8888999999999996</v>
      </c>
      <c r="M47" s="20">
        <f t="shared" si="1"/>
        <v>77.444400000000002</v>
      </c>
      <c r="N47" s="21">
        <v>200000</v>
      </c>
      <c r="O47" s="13" t="s">
        <v>59</v>
      </c>
      <c r="P47" s="13" t="s">
        <v>61</v>
      </c>
      <c r="Q47" s="22" t="s">
        <v>60</v>
      </c>
      <c r="R47" s="14">
        <v>0.39</v>
      </c>
      <c r="S47" s="22" t="s">
        <v>75</v>
      </c>
      <c r="T47" s="15">
        <v>46052</v>
      </c>
      <c r="U47" s="15">
        <v>46053</v>
      </c>
      <c r="V47" s="19"/>
      <c r="W47" s="19"/>
    </row>
    <row r="48" spans="1:23" ht="13.5" customHeight="1" x14ac:dyDescent="0.25">
      <c r="A48" s="11" t="s">
        <v>140</v>
      </c>
      <c r="B48" s="11" t="s">
        <v>128</v>
      </c>
      <c r="C48" s="23" t="s">
        <v>134</v>
      </c>
      <c r="D48" s="12">
        <v>266500</v>
      </c>
      <c r="E48" s="12">
        <v>200000</v>
      </c>
      <c r="F48" s="20">
        <v>29.333300000000001</v>
      </c>
      <c r="G48" s="20">
        <v>11.4444</v>
      </c>
      <c r="H48" s="20">
        <v>12.666700000000001</v>
      </c>
      <c r="I48" s="20">
        <v>5</v>
      </c>
      <c r="J48" s="20">
        <v>6.4443999999999999</v>
      </c>
      <c r="K48" s="20">
        <v>6.7778</v>
      </c>
      <c r="L48" s="20">
        <v>4</v>
      </c>
      <c r="M48" s="20">
        <f t="shared" si="1"/>
        <v>75.666600000000003</v>
      </c>
      <c r="N48" s="21">
        <v>200000</v>
      </c>
      <c r="O48" s="13" t="s">
        <v>59</v>
      </c>
      <c r="P48" s="13" t="s">
        <v>61</v>
      </c>
      <c r="Q48" s="22" t="s">
        <v>61</v>
      </c>
      <c r="R48" s="14">
        <v>0.75</v>
      </c>
      <c r="S48" s="22" t="s">
        <v>74</v>
      </c>
      <c r="T48" s="15">
        <v>46203</v>
      </c>
      <c r="U48" s="15">
        <v>46203</v>
      </c>
      <c r="V48" s="19"/>
      <c r="W48" s="19"/>
    </row>
    <row r="49" spans="1:23" ht="13.5" customHeight="1" x14ac:dyDescent="0.25">
      <c r="A49" s="11" t="s">
        <v>157</v>
      </c>
      <c r="B49" s="11" t="s">
        <v>53</v>
      </c>
      <c r="C49" s="23" t="s">
        <v>142</v>
      </c>
      <c r="D49" s="12">
        <v>325300</v>
      </c>
      <c r="E49" s="12">
        <v>150000</v>
      </c>
      <c r="F49" s="20">
        <v>30.1111</v>
      </c>
      <c r="G49" s="20">
        <v>12.333299999999999</v>
      </c>
      <c r="H49" s="20">
        <v>11.1111</v>
      </c>
      <c r="I49" s="20">
        <v>4</v>
      </c>
      <c r="J49" s="20">
        <v>7.1111000000000004</v>
      </c>
      <c r="K49" s="20">
        <v>5.3333000000000004</v>
      </c>
      <c r="L49" s="20">
        <v>5</v>
      </c>
      <c r="M49" s="20">
        <f>SUM(F49:L49)</f>
        <v>74.999899999999997</v>
      </c>
      <c r="N49" s="21">
        <v>150000</v>
      </c>
      <c r="O49" s="13" t="s">
        <v>59</v>
      </c>
      <c r="P49" s="13" t="s">
        <v>61</v>
      </c>
      <c r="Q49" s="22" t="s">
        <v>61</v>
      </c>
      <c r="R49" s="14">
        <v>0.46</v>
      </c>
      <c r="S49" s="22" t="s">
        <v>76</v>
      </c>
      <c r="T49" s="15">
        <v>46203</v>
      </c>
      <c r="U49" s="15">
        <v>46203</v>
      </c>
      <c r="V49" s="19"/>
      <c r="W49" s="19"/>
    </row>
    <row r="50" spans="1:23" ht="13.5" customHeight="1" x14ac:dyDescent="0.25">
      <c r="A50" s="11" t="s">
        <v>158</v>
      </c>
      <c r="B50" s="11" t="s">
        <v>113</v>
      </c>
      <c r="C50" s="23" t="s">
        <v>143</v>
      </c>
      <c r="D50" s="12">
        <v>1500000</v>
      </c>
      <c r="E50" s="12">
        <v>300000</v>
      </c>
      <c r="F50" s="20">
        <v>29.1111</v>
      </c>
      <c r="G50" s="20">
        <v>14</v>
      </c>
      <c r="H50" s="20">
        <v>13</v>
      </c>
      <c r="I50" s="20">
        <v>5</v>
      </c>
      <c r="J50" s="20">
        <v>8</v>
      </c>
      <c r="K50" s="20">
        <v>9</v>
      </c>
      <c r="L50" s="20">
        <v>4</v>
      </c>
      <c r="M50" s="20">
        <f t="shared" ref="M50:M68" si="2">SUM(F50:L50)</f>
        <v>82.111099999999993</v>
      </c>
      <c r="N50" s="21">
        <v>300000</v>
      </c>
      <c r="O50" s="13" t="s">
        <v>59</v>
      </c>
      <c r="P50" s="13" t="s">
        <v>60</v>
      </c>
      <c r="Q50" s="22" t="s">
        <v>60</v>
      </c>
      <c r="R50" s="14">
        <v>0.2</v>
      </c>
      <c r="S50" s="22" t="s">
        <v>75</v>
      </c>
      <c r="T50" s="15">
        <v>45838</v>
      </c>
      <c r="U50" s="15">
        <v>45838</v>
      </c>
      <c r="V50" s="19"/>
      <c r="W50" s="19"/>
    </row>
    <row r="51" spans="1:23" ht="13.5" customHeight="1" x14ac:dyDescent="0.25">
      <c r="A51" s="11" t="s">
        <v>159</v>
      </c>
      <c r="B51" s="11" t="s">
        <v>57</v>
      </c>
      <c r="C51" s="23" t="s">
        <v>144</v>
      </c>
      <c r="D51" s="12">
        <v>624800</v>
      </c>
      <c r="E51" s="12">
        <v>300000</v>
      </c>
      <c r="F51" s="20">
        <v>32.333300000000001</v>
      </c>
      <c r="G51" s="20">
        <v>12.5556</v>
      </c>
      <c r="H51" s="20">
        <v>12.1111</v>
      </c>
      <c r="I51" s="20">
        <v>4</v>
      </c>
      <c r="J51" s="20">
        <v>8</v>
      </c>
      <c r="K51" s="20">
        <v>7.1111000000000004</v>
      </c>
      <c r="L51" s="20">
        <v>4</v>
      </c>
      <c r="M51" s="20">
        <f t="shared" si="2"/>
        <v>80.111099999999993</v>
      </c>
      <c r="N51" s="21">
        <v>300000</v>
      </c>
      <c r="O51" s="13" t="s">
        <v>59</v>
      </c>
      <c r="P51" s="13" t="s">
        <v>60</v>
      </c>
      <c r="Q51" s="22" t="s">
        <v>61</v>
      </c>
      <c r="R51" s="14">
        <v>0.48</v>
      </c>
      <c r="S51" s="22" t="s">
        <v>76</v>
      </c>
      <c r="T51" s="15">
        <v>46203</v>
      </c>
      <c r="U51" s="15">
        <v>46203</v>
      </c>
      <c r="V51" s="19"/>
      <c r="W51" s="19"/>
    </row>
    <row r="52" spans="1:23" ht="13.5" customHeight="1" x14ac:dyDescent="0.25">
      <c r="A52" s="11" t="s">
        <v>160</v>
      </c>
      <c r="B52" s="11" t="s">
        <v>116</v>
      </c>
      <c r="C52" s="23" t="s">
        <v>145</v>
      </c>
      <c r="D52" s="12">
        <v>275000</v>
      </c>
      <c r="E52" s="12">
        <v>200000</v>
      </c>
      <c r="F52" s="20">
        <v>29.777799999999999</v>
      </c>
      <c r="G52" s="20">
        <v>12.1111</v>
      </c>
      <c r="H52" s="20">
        <v>12</v>
      </c>
      <c r="I52" s="20">
        <v>5</v>
      </c>
      <c r="J52" s="20">
        <v>6.1111000000000004</v>
      </c>
      <c r="K52" s="20">
        <v>6.1111000000000004</v>
      </c>
      <c r="L52" s="20">
        <v>5</v>
      </c>
      <c r="M52" s="20">
        <f t="shared" si="2"/>
        <v>76.111099999999993</v>
      </c>
      <c r="N52" s="21">
        <v>170000</v>
      </c>
      <c r="O52" s="13" t="s">
        <v>59</v>
      </c>
      <c r="P52" s="13" t="s">
        <v>61</v>
      </c>
      <c r="Q52" s="22" t="s">
        <v>61</v>
      </c>
      <c r="R52" s="14">
        <v>0.73</v>
      </c>
      <c r="S52" s="22" t="s">
        <v>124</v>
      </c>
      <c r="T52" s="15">
        <v>46052</v>
      </c>
      <c r="U52" s="15">
        <v>46053</v>
      </c>
      <c r="V52" s="19"/>
      <c r="W52" s="19"/>
    </row>
    <row r="53" spans="1:23" ht="13.5" customHeight="1" x14ac:dyDescent="0.25">
      <c r="A53" s="11" t="s">
        <v>161</v>
      </c>
      <c r="B53" s="11" t="s">
        <v>153</v>
      </c>
      <c r="C53" s="23" t="s">
        <v>146</v>
      </c>
      <c r="D53" s="12">
        <v>348950</v>
      </c>
      <c r="E53" s="12">
        <v>200000</v>
      </c>
      <c r="F53" s="20">
        <v>31.1111</v>
      </c>
      <c r="G53" s="20">
        <v>11.5556</v>
      </c>
      <c r="H53" s="20">
        <v>11.1111</v>
      </c>
      <c r="I53" s="20">
        <v>4</v>
      </c>
      <c r="J53" s="20">
        <v>8</v>
      </c>
      <c r="K53" s="20">
        <v>8</v>
      </c>
      <c r="L53" s="20">
        <v>5</v>
      </c>
      <c r="M53" s="20">
        <f t="shared" si="2"/>
        <v>78.777799999999999</v>
      </c>
      <c r="N53" s="21">
        <v>170000</v>
      </c>
      <c r="O53" s="13" t="s">
        <v>59</v>
      </c>
      <c r="P53" s="13" t="s">
        <v>61</v>
      </c>
      <c r="Q53" s="22" t="s">
        <v>60</v>
      </c>
      <c r="R53" s="14">
        <v>0.56999999999999995</v>
      </c>
      <c r="S53" s="22" t="s">
        <v>75</v>
      </c>
      <c r="T53" s="15">
        <v>46022</v>
      </c>
      <c r="U53" s="15">
        <v>46022</v>
      </c>
      <c r="V53" s="19"/>
      <c r="W53" s="19"/>
    </row>
    <row r="54" spans="1:23" ht="13.5" customHeight="1" x14ac:dyDescent="0.25">
      <c r="A54" s="11" t="s">
        <v>162</v>
      </c>
      <c r="B54" s="11" t="s">
        <v>56</v>
      </c>
      <c r="C54" s="23" t="s">
        <v>147</v>
      </c>
      <c r="D54" s="12">
        <v>701215</v>
      </c>
      <c r="E54" s="12">
        <v>150000</v>
      </c>
      <c r="F54" s="20">
        <v>30.444400000000002</v>
      </c>
      <c r="G54" s="20">
        <v>14.1111</v>
      </c>
      <c r="H54" s="20">
        <v>13</v>
      </c>
      <c r="I54" s="20">
        <v>5</v>
      </c>
      <c r="J54" s="20">
        <v>7.1111000000000004</v>
      </c>
      <c r="K54" s="20">
        <v>7.1111000000000004</v>
      </c>
      <c r="L54" s="20">
        <v>4</v>
      </c>
      <c r="M54" s="20">
        <f t="shared" si="2"/>
        <v>80.77770000000001</v>
      </c>
      <c r="N54" s="21">
        <v>150000</v>
      </c>
      <c r="O54" s="13" t="s">
        <v>59</v>
      </c>
      <c r="P54" s="13" t="s">
        <v>60</v>
      </c>
      <c r="Q54" s="22" t="s">
        <v>60</v>
      </c>
      <c r="R54" s="14">
        <v>0.14000000000000001</v>
      </c>
      <c r="S54" s="22" t="s">
        <v>75</v>
      </c>
      <c r="T54" s="15">
        <v>46203</v>
      </c>
      <c r="U54" s="15">
        <v>46203</v>
      </c>
      <c r="V54" s="19"/>
      <c r="W54" s="19"/>
    </row>
    <row r="55" spans="1:23" ht="13.5" customHeight="1" x14ac:dyDescent="0.25">
      <c r="A55" s="11" t="s">
        <v>163</v>
      </c>
      <c r="B55" s="11" t="s">
        <v>88</v>
      </c>
      <c r="C55" s="23" t="s">
        <v>148</v>
      </c>
      <c r="D55" s="12">
        <v>500120</v>
      </c>
      <c r="E55" s="12">
        <v>250000</v>
      </c>
      <c r="F55" s="20">
        <v>23.666699999999999</v>
      </c>
      <c r="G55" s="20">
        <v>11.4444</v>
      </c>
      <c r="H55" s="20">
        <v>9.1111000000000004</v>
      </c>
      <c r="I55" s="20">
        <v>4</v>
      </c>
      <c r="J55" s="20">
        <v>7</v>
      </c>
      <c r="K55" s="20">
        <v>6.7778</v>
      </c>
      <c r="L55" s="20">
        <v>5</v>
      </c>
      <c r="M55" s="20">
        <f t="shared" si="2"/>
        <v>67</v>
      </c>
      <c r="N55" s="21">
        <v>0</v>
      </c>
      <c r="O55" s="13" t="s">
        <v>59</v>
      </c>
      <c r="P55" s="13" t="s">
        <v>60</v>
      </c>
      <c r="Q55" s="22"/>
      <c r="R55" s="14">
        <v>0.5</v>
      </c>
      <c r="S55" s="22"/>
      <c r="T55" s="15">
        <v>45961</v>
      </c>
      <c r="U55" s="15"/>
      <c r="V55" s="19"/>
      <c r="W55" s="19"/>
    </row>
    <row r="56" spans="1:23" ht="13.5" customHeight="1" x14ac:dyDescent="0.25">
      <c r="A56" s="11" t="s">
        <v>164</v>
      </c>
      <c r="B56" s="11" t="s">
        <v>154</v>
      </c>
      <c r="C56" s="23" t="s">
        <v>149</v>
      </c>
      <c r="D56" s="12">
        <v>292616</v>
      </c>
      <c r="E56" s="12">
        <v>150000</v>
      </c>
      <c r="F56" s="20">
        <v>29.444400000000002</v>
      </c>
      <c r="G56" s="20">
        <v>10.777799999999999</v>
      </c>
      <c r="H56" s="20">
        <v>11</v>
      </c>
      <c r="I56" s="20">
        <v>5</v>
      </c>
      <c r="J56" s="20">
        <v>5.2222</v>
      </c>
      <c r="K56" s="20">
        <v>6.6666999999999996</v>
      </c>
      <c r="L56" s="20">
        <v>4</v>
      </c>
      <c r="M56" s="20">
        <f t="shared" si="2"/>
        <v>72.111100000000008</v>
      </c>
      <c r="N56" s="21">
        <v>150000</v>
      </c>
      <c r="O56" s="13" t="s">
        <v>59</v>
      </c>
      <c r="P56" s="13" t="s">
        <v>61</v>
      </c>
      <c r="Q56" s="22" t="s">
        <v>61</v>
      </c>
      <c r="R56" s="14">
        <v>0.51</v>
      </c>
      <c r="S56" s="22" t="s">
        <v>79</v>
      </c>
      <c r="T56" s="15">
        <v>46173</v>
      </c>
      <c r="U56" s="15">
        <v>46173</v>
      </c>
      <c r="V56" s="19"/>
      <c r="W56" s="19"/>
    </row>
    <row r="57" spans="1:23" ht="13.5" customHeight="1" x14ac:dyDescent="0.25">
      <c r="A57" s="11" t="s">
        <v>165</v>
      </c>
      <c r="B57" s="11" t="s">
        <v>155</v>
      </c>
      <c r="C57" s="23" t="s">
        <v>150</v>
      </c>
      <c r="D57" s="12">
        <v>315000</v>
      </c>
      <c r="E57" s="12">
        <v>200000</v>
      </c>
      <c r="F57" s="20">
        <v>32.1111</v>
      </c>
      <c r="G57" s="20">
        <v>10.777799999999999</v>
      </c>
      <c r="H57" s="20">
        <v>11.333299999999999</v>
      </c>
      <c r="I57" s="20">
        <v>4</v>
      </c>
      <c r="J57" s="20">
        <v>7</v>
      </c>
      <c r="K57" s="20">
        <v>7</v>
      </c>
      <c r="L57" s="20">
        <v>5</v>
      </c>
      <c r="M57" s="20">
        <f t="shared" si="2"/>
        <v>77.222200000000001</v>
      </c>
      <c r="N57" s="21">
        <v>200000</v>
      </c>
      <c r="O57" s="13" t="s">
        <v>59</v>
      </c>
      <c r="P57" s="13" t="s">
        <v>61</v>
      </c>
      <c r="Q57" s="22" t="s">
        <v>61</v>
      </c>
      <c r="R57" s="14">
        <v>0.63</v>
      </c>
      <c r="S57" s="22" t="s">
        <v>124</v>
      </c>
      <c r="T57" s="15">
        <v>46096</v>
      </c>
      <c r="U57" s="15">
        <v>46112</v>
      </c>
      <c r="V57" s="19"/>
      <c r="W57" s="19"/>
    </row>
    <row r="58" spans="1:23" ht="13.5" customHeight="1" x14ac:dyDescent="0.25">
      <c r="A58" s="11" t="s">
        <v>166</v>
      </c>
      <c r="B58" s="11" t="s">
        <v>156</v>
      </c>
      <c r="C58" s="23" t="s">
        <v>151</v>
      </c>
      <c r="D58" s="12">
        <v>360000</v>
      </c>
      <c r="E58" s="12">
        <v>200000</v>
      </c>
      <c r="F58" s="20">
        <v>30.555599999999998</v>
      </c>
      <c r="G58" s="20">
        <v>12.4444</v>
      </c>
      <c r="H58" s="20">
        <v>13</v>
      </c>
      <c r="I58" s="20">
        <v>5</v>
      </c>
      <c r="J58" s="20">
        <v>7.1111000000000004</v>
      </c>
      <c r="K58" s="20">
        <v>7.2222</v>
      </c>
      <c r="L58" s="20">
        <v>4</v>
      </c>
      <c r="M58" s="20">
        <f t="shared" si="2"/>
        <v>79.333299999999994</v>
      </c>
      <c r="N58" s="21">
        <v>200000</v>
      </c>
      <c r="O58" s="13" t="s">
        <v>59</v>
      </c>
      <c r="P58" s="13" t="s">
        <v>61</v>
      </c>
      <c r="Q58" s="22" t="s">
        <v>61</v>
      </c>
      <c r="R58" s="14">
        <v>0.56000000000000005</v>
      </c>
      <c r="S58" s="22" t="s">
        <v>78</v>
      </c>
      <c r="T58" s="15">
        <v>46053</v>
      </c>
      <c r="U58" s="15">
        <v>46053</v>
      </c>
      <c r="V58" s="19"/>
      <c r="W58" s="19"/>
    </row>
    <row r="59" spans="1:23" ht="13.5" customHeight="1" x14ac:dyDescent="0.25">
      <c r="A59" s="11" t="s">
        <v>167</v>
      </c>
      <c r="B59" s="11" t="s">
        <v>54</v>
      </c>
      <c r="C59" s="23" t="s">
        <v>152</v>
      </c>
      <c r="D59" s="12">
        <v>282000</v>
      </c>
      <c r="E59" s="12">
        <v>150000</v>
      </c>
      <c r="F59" s="20">
        <v>32.777799999999999</v>
      </c>
      <c r="G59" s="20">
        <v>12.222200000000001</v>
      </c>
      <c r="H59" s="20">
        <v>11</v>
      </c>
      <c r="I59" s="20">
        <v>4</v>
      </c>
      <c r="J59" s="20">
        <v>8</v>
      </c>
      <c r="K59" s="20">
        <v>7</v>
      </c>
      <c r="L59" s="20">
        <v>5</v>
      </c>
      <c r="M59" s="20">
        <f t="shared" si="2"/>
        <v>80</v>
      </c>
      <c r="N59" s="21">
        <v>150000</v>
      </c>
      <c r="O59" s="13" t="s">
        <v>59</v>
      </c>
      <c r="P59" s="13" t="s">
        <v>61</v>
      </c>
      <c r="Q59" s="22" t="s">
        <v>61</v>
      </c>
      <c r="R59" s="14">
        <v>0.53</v>
      </c>
      <c r="S59" s="22" t="s">
        <v>78</v>
      </c>
      <c r="T59" s="15">
        <v>46022</v>
      </c>
      <c r="U59" s="15">
        <v>46022</v>
      </c>
      <c r="V59" s="19"/>
      <c r="W59" s="19"/>
    </row>
    <row r="60" spans="1:23" ht="13.5" customHeight="1" x14ac:dyDescent="0.35">
      <c r="A60" s="41" t="s">
        <v>181</v>
      </c>
      <c r="B60" s="11" t="s">
        <v>56</v>
      </c>
      <c r="C60" s="11" t="s">
        <v>169</v>
      </c>
      <c r="D60" s="12">
        <v>452500</v>
      </c>
      <c r="E60" s="12">
        <v>200000</v>
      </c>
      <c r="F60" s="20">
        <v>30.25</v>
      </c>
      <c r="G60" s="20">
        <v>13.875</v>
      </c>
      <c r="H60" s="20">
        <v>13.25</v>
      </c>
      <c r="I60" s="20">
        <v>5</v>
      </c>
      <c r="J60" s="20">
        <v>7.125</v>
      </c>
      <c r="K60" s="20">
        <v>7.125</v>
      </c>
      <c r="L60" s="20">
        <v>4</v>
      </c>
      <c r="M60" s="20">
        <f t="shared" si="2"/>
        <v>80.625</v>
      </c>
      <c r="N60" s="12">
        <v>200000</v>
      </c>
      <c r="O60" s="13" t="s">
        <v>59</v>
      </c>
      <c r="P60" s="13" t="s">
        <v>61</v>
      </c>
      <c r="Q60" s="22" t="s">
        <v>61</v>
      </c>
      <c r="R60" s="14">
        <v>0.42</v>
      </c>
      <c r="S60" s="22" t="s">
        <v>76</v>
      </c>
      <c r="T60" s="15">
        <v>46203</v>
      </c>
      <c r="U60" s="15">
        <v>46203</v>
      </c>
      <c r="V60" s="19"/>
      <c r="W60" s="19"/>
    </row>
    <row r="61" spans="1:23" ht="13.5" customHeight="1" x14ac:dyDescent="0.35">
      <c r="A61" s="41" t="s">
        <v>182</v>
      </c>
      <c r="B61" s="11" t="s">
        <v>178</v>
      </c>
      <c r="C61" s="11" t="s">
        <v>170</v>
      </c>
      <c r="D61" s="12">
        <v>716047</v>
      </c>
      <c r="E61" s="12">
        <v>250000</v>
      </c>
      <c r="F61" s="20">
        <v>25.375</v>
      </c>
      <c r="G61" s="20">
        <v>11.875</v>
      </c>
      <c r="H61" s="20">
        <v>7.75</v>
      </c>
      <c r="I61" s="20">
        <v>3.125</v>
      </c>
      <c r="J61" s="20">
        <v>5.875</v>
      </c>
      <c r="K61" s="20">
        <v>6</v>
      </c>
      <c r="L61" s="20">
        <v>5</v>
      </c>
      <c r="M61" s="20">
        <f t="shared" si="2"/>
        <v>65</v>
      </c>
      <c r="N61" s="12">
        <v>0</v>
      </c>
      <c r="O61" s="13" t="s">
        <v>59</v>
      </c>
      <c r="P61" s="13" t="s">
        <v>60</v>
      </c>
      <c r="Q61" s="28"/>
      <c r="R61" s="29">
        <v>0.35</v>
      </c>
      <c r="S61" s="28"/>
      <c r="T61" s="30">
        <v>46093</v>
      </c>
      <c r="U61" s="30"/>
      <c r="V61" s="19"/>
      <c r="W61" s="19"/>
    </row>
    <row r="62" spans="1:23" ht="13.5" customHeight="1" x14ac:dyDescent="0.35">
      <c r="A62" s="41" t="s">
        <v>183</v>
      </c>
      <c r="B62" s="11" t="s">
        <v>179</v>
      </c>
      <c r="C62" s="11" t="s">
        <v>171</v>
      </c>
      <c r="D62" s="12">
        <v>486529</v>
      </c>
      <c r="E62" s="12">
        <v>150000</v>
      </c>
      <c r="F62" s="20">
        <v>32</v>
      </c>
      <c r="G62" s="20">
        <v>12.625</v>
      </c>
      <c r="H62" s="20">
        <v>13</v>
      </c>
      <c r="I62" s="20">
        <v>5</v>
      </c>
      <c r="J62" s="20">
        <v>7.125</v>
      </c>
      <c r="K62" s="20">
        <v>7.125</v>
      </c>
      <c r="L62" s="20">
        <v>2</v>
      </c>
      <c r="M62" s="20">
        <f t="shared" si="2"/>
        <v>78.875</v>
      </c>
      <c r="N62" s="12">
        <v>150000</v>
      </c>
      <c r="O62" s="13" t="s">
        <v>59</v>
      </c>
      <c r="P62" s="13" t="s">
        <v>60</v>
      </c>
      <c r="Q62" s="22" t="s">
        <v>60</v>
      </c>
      <c r="R62" s="14">
        <v>0.31</v>
      </c>
      <c r="S62" s="22" t="s">
        <v>75</v>
      </c>
      <c r="T62" s="15">
        <v>46053</v>
      </c>
      <c r="U62" s="15">
        <v>46053</v>
      </c>
      <c r="V62" s="19"/>
      <c r="W62" s="19"/>
    </row>
    <row r="63" spans="1:23" ht="13.5" customHeight="1" x14ac:dyDescent="0.35">
      <c r="A63" s="41" t="s">
        <v>184</v>
      </c>
      <c r="B63" s="11" t="s">
        <v>56</v>
      </c>
      <c r="C63" s="11" t="s">
        <v>172</v>
      </c>
      <c r="D63" s="12">
        <v>550850</v>
      </c>
      <c r="E63" s="12">
        <v>150000</v>
      </c>
      <c r="F63" s="20">
        <v>33.75</v>
      </c>
      <c r="G63" s="20">
        <v>14</v>
      </c>
      <c r="H63" s="20">
        <v>14</v>
      </c>
      <c r="I63" s="20">
        <v>5</v>
      </c>
      <c r="J63" s="20">
        <v>7.125</v>
      </c>
      <c r="K63" s="20">
        <v>7.125</v>
      </c>
      <c r="L63" s="20">
        <v>4</v>
      </c>
      <c r="M63" s="20">
        <f t="shared" si="2"/>
        <v>85</v>
      </c>
      <c r="N63" s="12">
        <v>150000</v>
      </c>
      <c r="O63" s="13" t="s">
        <v>59</v>
      </c>
      <c r="P63" s="13" t="s">
        <v>60</v>
      </c>
      <c r="Q63" s="22" t="s">
        <v>60</v>
      </c>
      <c r="R63" s="14">
        <v>0.2</v>
      </c>
      <c r="S63" s="22" t="s">
        <v>75</v>
      </c>
      <c r="T63" s="43">
        <v>46203</v>
      </c>
      <c r="U63" s="43">
        <v>46203</v>
      </c>
      <c r="V63" s="19"/>
      <c r="W63" s="19"/>
    </row>
    <row r="64" spans="1:23" ht="13.5" customHeight="1" x14ac:dyDescent="0.35">
      <c r="A64" s="41" t="s">
        <v>185</v>
      </c>
      <c r="B64" s="11" t="s">
        <v>180</v>
      </c>
      <c r="C64" s="11" t="s">
        <v>173</v>
      </c>
      <c r="D64" s="12">
        <v>237500</v>
      </c>
      <c r="E64" s="12">
        <v>150000</v>
      </c>
      <c r="F64" s="20">
        <v>31.25</v>
      </c>
      <c r="G64" s="20">
        <v>11</v>
      </c>
      <c r="H64" s="20">
        <v>11.375</v>
      </c>
      <c r="I64" s="20">
        <v>4</v>
      </c>
      <c r="J64" s="20">
        <v>8</v>
      </c>
      <c r="K64" s="20">
        <v>7.125</v>
      </c>
      <c r="L64" s="20">
        <v>5</v>
      </c>
      <c r="M64" s="20">
        <f t="shared" si="2"/>
        <v>77.75</v>
      </c>
      <c r="N64" s="12">
        <v>150000</v>
      </c>
      <c r="O64" s="13" t="s">
        <v>59</v>
      </c>
      <c r="P64" s="13" t="s">
        <v>61</v>
      </c>
      <c r="Q64" s="22" t="s">
        <v>61</v>
      </c>
      <c r="R64" s="14">
        <v>0.63</v>
      </c>
      <c r="S64" s="22" t="s">
        <v>74</v>
      </c>
      <c r="T64" s="43">
        <v>46022</v>
      </c>
      <c r="U64" s="43">
        <v>46022</v>
      </c>
      <c r="V64" s="19"/>
      <c r="W64" s="19"/>
    </row>
    <row r="65" spans="1:23" ht="13.5" customHeight="1" x14ac:dyDescent="0.35">
      <c r="A65" s="41" t="s">
        <v>186</v>
      </c>
      <c r="B65" s="11" t="s">
        <v>113</v>
      </c>
      <c r="C65" s="11" t="s">
        <v>174</v>
      </c>
      <c r="D65" s="12">
        <v>2084000</v>
      </c>
      <c r="E65" s="12">
        <v>150000</v>
      </c>
      <c r="F65" s="20">
        <v>24</v>
      </c>
      <c r="G65" s="20">
        <v>11.5</v>
      </c>
      <c r="H65" s="20">
        <v>8.5</v>
      </c>
      <c r="I65" s="20">
        <v>4</v>
      </c>
      <c r="J65" s="20">
        <v>7</v>
      </c>
      <c r="K65" s="20">
        <v>7</v>
      </c>
      <c r="L65" s="20">
        <v>5</v>
      </c>
      <c r="M65" s="20">
        <f t="shared" si="2"/>
        <v>67</v>
      </c>
      <c r="N65" s="12">
        <v>0</v>
      </c>
      <c r="O65" s="13" t="s">
        <v>59</v>
      </c>
      <c r="P65" s="13" t="s">
        <v>60</v>
      </c>
      <c r="Q65" s="28"/>
      <c r="R65" s="29">
        <v>7.0000000000000007E-2</v>
      </c>
      <c r="S65" s="28"/>
      <c r="T65" s="30">
        <v>45930</v>
      </c>
      <c r="U65" s="30"/>
      <c r="V65" s="19"/>
      <c r="W65" s="19"/>
    </row>
    <row r="66" spans="1:23" ht="13.5" customHeight="1" x14ac:dyDescent="0.25">
      <c r="A66" s="42" t="s">
        <v>187</v>
      </c>
      <c r="B66" s="44" t="s">
        <v>55</v>
      </c>
      <c r="C66" s="44" t="s">
        <v>175</v>
      </c>
      <c r="D66" s="45">
        <v>341000</v>
      </c>
      <c r="E66" s="45">
        <v>200000</v>
      </c>
      <c r="F66" s="20">
        <v>29.5</v>
      </c>
      <c r="G66" s="20">
        <v>13.5</v>
      </c>
      <c r="H66" s="20">
        <v>13.125</v>
      </c>
      <c r="I66" s="20">
        <v>5</v>
      </c>
      <c r="J66" s="20">
        <v>7.125</v>
      </c>
      <c r="K66" s="20">
        <v>7.125</v>
      </c>
      <c r="L66" s="20">
        <v>5</v>
      </c>
      <c r="M66" s="20">
        <f t="shared" si="2"/>
        <v>80.375</v>
      </c>
      <c r="N66" s="45">
        <v>200000</v>
      </c>
      <c r="O66" s="46" t="s">
        <v>59</v>
      </c>
      <c r="P66" s="46" t="s">
        <v>61</v>
      </c>
      <c r="Q66" s="22" t="s">
        <v>61</v>
      </c>
      <c r="R66" s="47">
        <v>0.59</v>
      </c>
      <c r="S66" s="22" t="s">
        <v>79</v>
      </c>
      <c r="T66" s="48">
        <v>46172</v>
      </c>
      <c r="U66" s="48">
        <v>46173</v>
      </c>
      <c r="V66" s="19"/>
      <c r="W66" s="19"/>
    </row>
    <row r="67" spans="1:23" ht="13.5" customHeight="1" x14ac:dyDescent="0.35">
      <c r="A67" s="41" t="s">
        <v>188</v>
      </c>
      <c r="B67" s="11" t="s">
        <v>56</v>
      </c>
      <c r="C67" s="11" t="s">
        <v>176</v>
      </c>
      <c r="D67" s="12">
        <v>1221900</v>
      </c>
      <c r="E67" s="12">
        <v>300000</v>
      </c>
      <c r="F67" s="20">
        <v>31.75</v>
      </c>
      <c r="G67" s="20">
        <v>12.75</v>
      </c>
      <c r="H67" s="20">
        <v>10.125</v>
      </c>
      <c r="I67" s="20">
        <v>4</v>
      </c>
      <c r="J67" s="20">
        <v>8</v>
      </c>
      <c r="K67" s="20">
        <v>8</v>
      </c>
      <c r="L67" s="20">
        <v>4</v>
      </c>
      <c r="M67" s="20">
        <f t="shared" si="2"/>
        <v>78.625</v>
      </c>
      <c r="N67" s="12">
        <v>300000</v>
      </c>
      <c r="O67" s="13" t="s">
        <v>59</v>
      </c>
      <c r="P67" s="13" t="s">
        <v>60</v>
      </c>
      <c r="Q67" s="22" t="s">
        <v>60</v>
      </c>
      <c r="R67" s="14">
        <v>0.2</v>
      </c>
      <c r="S67" s="22" t="s">
        <v>75</v>
      </c>
      <c r="T67" s="15">
        <v>46203</v>
      </c>
      <c r="U67" s="15">
        <v>46203</v>
      </c>
      <c r="V67" s="19"/>
      <c r="W67" s="19"/>
    </row>
    <row r="68" spans="1:23" ht="13.5" customHeight="1" x14ac:dyDescent="0.35">
      <c r="A68" s="41" t="s">
        <v>189</v>
      </c>
      <c r="B68" s="11" t="s">
        <v>57</v>
      </c>
      <c r="C68" s="11" t="s">
        <v>177</v>
      </c>
      <c r="D68" s="12">
        <v>500613</v>
      </c>
      <c r="E68" s="12">
        <v>150000</v>
      </c>
      <c r="F68" s="20">
        <v>33.25</v>
      </c>
      <c r="G68" s="20">
        <v>12.625</v>
      </c>
      <c r="H68" s="20">
        <v>12.375</v>
      </c>
      <c r="I68" s="20">
        <v>4</v>
      </c>
      <c r="J68" s="20">
        <v>8</v>
      </c>
      <c r="K68" s="20">
        <v>7.125</v>
      </c>
      <c r="L68" s="20">
        <v>4</v>
      </c>
      <c r="M68" s="20">
        <f t="shared" si="2"/>
        <v>81.375</v>
      </c>
      <c r="N68" s="12">
        <v>150000</v>
      </c>
      <c r="O68" s="13" t="s">
        <v>59</v>
      </c>
      <c r="P68" s="13" t="s">
        <v>60</v>
      </c>
      <c r="Q68" s="22" t="s">
        <v>60</v>
      </c>
      <c r="R68" s="14">
        <v>0.3</v>
      </c>
      <c r="S68" s="22" t="s">
        <v>75</v>
      </c>
      <c r="T68" s="15">
        <v>46203</v>
      </c>
      <c r="U68" s="15">
        <v>46203</v>
      </c>
      <c r="V68" s="19"/>
      <c r="W68" s="19"/>
    </row>
    <row r="69" spans="1:23" x14ac:dyDescent="0.35">
      <c r="D69" s="5">
        <f>SUM(D15:D68)</f>
        <v>36443702</v>
      </c>
      <c r="E69" s="5">
        <f>SUM(E15:E68)</f>
        <v>11500000</v>
      </c>
      <c r="F69" s="5"/>
      <c r="G69" s="5"/>
      <c r="N69" s="18">
        <f>SUM(N15:N68)</f>
        <v>9002250</v>
      </c>
    </row>
    <row r="70" spans="1:23" x14ac:dyDescent="0.35">
      <c r="E70" s="5"/>
      <c r="F70" s="5"/>
      <c r="G70" s="5"/>
      <c r="M70" s="2" t="s">
        <v>16</v>
      </c>
      <c r="N70" s="18">
        <f>12000000-N69</f>
        <v>2997750</v>
      </c>
    </row>
  </sheetData>
  <sortState xmlns:xlrd2="http://schemas.microsoft.com/office/spreadsheetml/2017/richdata2" ref="A12:BP41">
    <sortCondition ref="A12"/>
  </sortState>
  <mergeCells count="23">
    <mergeCell ref="D10:O10"/>
    <mergeCell ref="F9:N9"/>
    <mergeCell ref="A12:A14"/>
    <mergeCell ref="B12:B14"/>
    <mergeCell ref="C12:C14"/>
    <mergeCell ref="D12:D14"/>
    <mergeCell ref="E12:E14"/>
    <mergeCell ref="P12:P13"/>
    <mergeCell ref="T12:T13"/>
    <mergeCell ref="U12:U13"/>
    <mergeCell ref="F12:F13"/>
    <mergeCell ref="G12:G13"/>
    <mergeCell ref="H12:H13"/>
    <mergeCell ref="R12:R13"/>
    <mergeCell ref="I12:I13"/>
    <mergeCell ref="J12:J13"/>
    <mergeCell ref="K12:K13"/>
    <mergeCell ref="L12:L13"/>
    <mergeCell ref="S12:S13"/>
    <mergeCell ref="Q12:Q13"/>
    <mergeCell ref="M12:M13"/>
    <mergeCell ref="N12:N13"/>
    <mergeCell ref="O12:O13"/>
  </mergeCells>
  <dataValidations count="4">
    <dataValidation type="decimal" operator="lessThanOrEqual" allowBlank="1" showInputMessage="1" showErrorMessage="1" error="max. 40" sqref="F15:F68" xr:uid="{598E021F-7598-4649-9D72-595ECC0B301B}">
      <formula1>40</formula1>
    </dataValidation>
    <dataValidation type="decimal" operator="lessThanOrEqual" allowBlank="1" showInputMessage="1" showErrorMessage="1" error="max. 15" sqref="G15:H68" xr:uid="{30149E0F-DB1B-4108-9C2A-1A0C6C4E5691}">
      <formula1>15</formula1>
    </dataValidation>
    <dataValidation type="decimal" operator="lessThanOrEqual" allowBlank="1" showInputMessage="1" showErrorMessage="1" error="max. 5" sqref="L15:L68 I15:I68" xr:uid="{21850F27-6019-4A3B-A0D2-0DB97796ED6E}">
      <formula1>5</formula1>
    </dataValidation>
    <dataValidation type="decimal" operator="lessThanOrEqual" allowBlank="1" showInputMessage="1" showErrorMessage="1" error="max. 10" sqref="J15:K68" xr:uid="{AABA79B2-E2E4-48F3-A1FF-41E33D76A354}">
      <formula1>10</formula1>
    </dataValidation>
  </dataValidations>
  <pageMargins left="0.7" right="0.7" top="0.78740157499999996" bottom="0.78740157499999996" header="0.3" footer="0.3"/>
  <pageSetup scale="3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D78870-25B5-4D78-AF57-6F8CD46F4F11}">
  <dimension ref="A1:BZ69"/>
  <sheetViews>
    <sheetView zoomScale="70" zoomScaleNormal="70" workbookViewId="0"/>
  </sheetViews>
  <sheetFormatPr defaultColWidth="9.26953125" defaultRowHeight="12" x14ac:dyDescent="0.35"/>
  <cols>
    <col min="1" max="1" width="11.7265625" style="2" customWidth="1"/>
    <col min="2" max="2" width="30" style="2" bestFit="1" customWidth="1"/>
    <col min="3" max="3" width="26.453125" style="2" customWidth="1"/>
    <col min="4" max="4" width="15.54296875" style="2" customWidth="1"/>
    <col min="5" max="5" width="15" style="2" customWidth="1"/>
    <col min="6" max="6" width="9.7265625" style="2" customWidth="1"/>
    <col min="7" max="13" width="9.26953125" style="2" customWidth="1"/>
    <col min="14" max="16384" width="9.26953125" style="2"/>
  </cols>
  <sheetData>
    <row r="1" spans="1:78" ht="38.25" customHeight="1" x14ac:dyDescent="0.35">
      <c r="A1" s="1" t="s">
        <v>28</v>
      </c>
    </row>
    <row r="2" spans="1:78" x14ac:dyDescent="0.35">
      <c r="A2" s="6" t="s">
        <v>37</v>
      </c>
      <c r="D2" s="6" t="s">
        <v>21</v>
      </c>
    </row>
    <row r="3" spans="1:78" x14ac:dyDescent="0.35">
      <c r="A3" s="6" t="s">
        <v>31</v>
      </c>
      <c r="D3" s="2" t="s">
        <v>33</v>
      </c>
    </row>
    <row r="4" spans="1:78" x14ac:dyDescent="0.35">
      <c r="A4" s="6" t="s">
        <v>38</v>
      </c>
      <c r="D4" s="2" t="s">
        <v>34</v>
      </c>
    </row>
    <row r="5" spans="1:78" x14ac:dyDescent="0.35">
      <c r="A5" s="6" t="s">
        <v>39</v>
      </c>
      <c r="D5" s="2" t="s">
        <v>35</v>
      </c>
    </row>
    <row r="6" spans="1:78" x14ac:dyDescent="0.35">
      <c r="A6" s="6" t="s">
        <v>40</v>
      </c>
      <c r="D6" s="2" t="s">
        <v>36</v>
      </c>
    </row>
    <row r="7" spans="1:78" x14ac:dyDescent="0.35">
      <c r="A7" s="9" t="s">
        <v>32</v>
      </c>
    </row>
    <row r="8" spans="1:78" x14ac:dyDescent="0.35">
      <c r="A8" s="6" t="s">
        <v>20</v>
      </c>
      <c r="D8" s="6" t="s">
        <v>22</v>
      </c>
    </row>
    <row r="9" spans="1:78" ht="68.650000000000006" customHeight="1" x14ac:dyDescent="0.35">
      <c r="D9" s="2" t="s">
        <v>29</v>
      </c>
      <c r="F9" s="54" t="s">
        <v>73</v>
      </c>
      <c r="G9" s="54"/>
      <c r="H9" s="54"/>
      <c r="I9" s="54"/>
      <c r="J9" s="54"/>
      <c r="K9" s="54"/>
      <c r="L9" s="54"/>
      <c r="M9" s="10"/>
    </row>
    <row r="10" spans="1:78" ht="25.5" customHeight="1" x14ac:dyDescent="0.25">
      <c r="D10" s="53" t="s">
        <v>30</v>
      </c>
      <c r="E10" s="53"/>
      <c r="F10" s="53"/>
      <c r="G10" s="53"/>
      <c r="H10" s="53"/>
      <c r="I10" s="53"/>
      <c r="J10" s="53"/>
      <c r="K10" s="53"/>
      <c r="L10" s="53"/>
      <c r="M10" s="53"/>
    </row>
    <row r="11" spans="1:78" x14ac:dyDescent="0.35">
      <c r="A11" s="6"/>
    </row>
    <row r="12" spans="1:78" ht="26.65" customHeight="1" x14ac:dyDescent="0.35">
      <c r="A12" s="51" t="s">
        <v>0</v>
      </c>
      <c r="B12" s="51" t="s">
        <v>1</v>
      </c>
      <c r="C12" s="51" t="s">
        <v>15</v>
      </c>
      <c r="D12" s="51" t="s">
        <v>12</v>
      </c>
      <c r="E12" s="56" t="s">
        <v>2</v>
      </c>
      <c r="F12" s="51" t="s">
        <v>26</v>
      </c>
      <c r="G12" s="51" t="s">
        <v>13</v>
      </c>
      <c r="H12" s="51" t="s">
        <v>14</v>
      </c>
      <c r="I12" s="51" t="s">
        <v>24</v>
      </c>
      <c r="J12" s="51" t="s">
        <v>25</v>
      </c>
      <c r="K12" s="51" t="s">
        <v>27</v>
      </c>
      <c r="L12" s="51" t="s">
        <v>3</v>
      </c>
      <c r="M12" s="51" t="s">
        <v>4</v>
      </c>
    </row>
    <row r="13" spans="1:78" ht="59.65" customHeight="1" x14ac:dyDescent="0.35">
      <c r="A13" s="55"/>
      <c r="B13" s="55"/>
      <c r="C13" s="55"/>
      <c r="D13" s="55"/>
      <c r="E13" s="57"/>
      <c r="F13" s="52"/>
      <c r="G13" s="52"/>
      <c r="H13" s="52"/>
      <c r="I13" s="52"/>
      <c r="J13" s="52"/>
      <c r="K13" s="52"/>
      <c r="L13" s="52"/>
      <c r="M13" s="52"/>
    </row>
    <row r="14" spans="1:78" ht="52.5" customHeight="1" x14ac:dyDescent="0.35">
      <c r="A14" s="52"/>
      <c r="B14" s="52"/>
      <c r="C14" s="52"/>
      <c r="D14" s="52"/>
      <c r="E14" s="58"/>
      <c r="F14" s="7" t="s">
        <v>23</v>
      </c>
      <c r="G14" s="7" t="s">
        <v>17</v>
      </c>
      <c r="H14" s="7" t="s">
        <v>17</v>
      </c>
      <c r="I14" s="7" t="s">
        <v>18</v>
      </c>
      <c r="J14" s="7" t="s">
        <v>19</v>
      </c>
      <c r="K14" s="7" t="s">
        <v>19</v>
      </c>
      <c r="L14" s="7" t="s">
        <v>18</v>
      </c>
      <c r="M14" s="7"/>
    </row>
    <row r="15" spans="1:78" s="3" customFormat="1" ht="12.75" customHeight="1" x14ac:dyDescent="0.35">
      <c r="A15" s="11" t="s">
        <v>62</v>
      </c>
      <c r="B15" s="11" t="s">
        <v>51</v>
      </c>
      <c r="C15" s="11" t="s">
        <v>41</v>
      </c>
      <c r="D15" s="12">
        <v>572057</v>
      </c>
      <c r="E15" s="12">
        <v>150000</v>
      </c>
      <c r="F15" s="4">
        <v>29</v>
      </c>
      <c r="G15" s="4">
        <v>12</v>
      </c>
      <c r="H15" s="4">
        <v>13</v>
      </c>
      <c r="I15" s="4">
        <v>5</v>
      </c>
      <c r="J15" s="4">
        <v>7</v>
      </c>
      <c r="K15" s="4">
        <v>5</v>
      </c>
      <c r="L15" s="4">
        <v>5</v>
      </c>
      <c r="M15" s="4">
        <f>SUM(F15:L15)</f>
        <v>76</v>
      </c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</row>
    <row r="16" spans="1:78" s="3" customFormat="1" ht="12.75" customHeight="1" x14ac:dyDescent="0.35">
      <c r="A16" s="11" t="s">
        <v>63</v>
      </c>
      <c r="B16" s="11" t="s">
        <v>51</v>
      </c>
      <c r="C16" s="11" t="s">
        <v>42</v>
      </c>
      <c r="D16" s="12">
        <v>1541321</v>
      </c>
      <c r="E16" s="12">
        <v>300000</v>
      </c>
      <c r="F16" s="4">
        <v>25</v>
      </c>
      <c r="G16" s="4">
        <v>12</v>
      </c>
      <c r="H16" s="4">
        <v>8</v>
      </c>
      <c r="I16" s="4">
        <v>3</v>
      </c>
      <c r="J16" s="4">
        <v>7</v>
      </c>
      <c r="K16" s="4">
        <v>5</v>
      </c>
      <c r="L16" s="4">
        <v>5</v>
      </c>
      <c r="M16" s="4">
        <f t="shared" ref="M16:M22" si="0">SUM(F16:L16)</f>
        <v>65</v>
      </c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</row>
    <row r="17" spans="1:78" s="3" customFormat="1" ht="12.75" customHeight="1" x14ac:dyDescent="0.35">
      <c r="A17" s="11" t="s">
        <v>64</v>
      </c>
      <c r="B17" s="11" t="s">
        <v>52</v>
      </c>
      <c r="C17" s="11" t="s">
        <v>43</v>
      </c>
      <c r="D17" s="12">
        <v>625000</v>
      </c>
      <c r="E17" s="12">
        <v>300000</v>
      </c>
      <c r="F17" s="4">
        <v>27</v>
      </c>
      <c r="G17" s="4">
        <v>12</v>
      </c>
      <c r="H17" s="4">
        <v>12</v>
      </c>
      <c r="I17" s="4">
        <v>4</v>
      </c>
      <c r="J17" s="4">
        <v>8</v>
      </c>
      <c r="K17" s="4">
        <v>7</v>
      </c>
      <c r="L17" s="4">
        <v>5</v>
      </c>
      <c r="M17" s="4">
        <f t="shared" si="0"/>
        <v>75</v>
      </c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</row>
    <row r="18" spans="1:78" s="3" customFormat="1" ht="12.75" customHeight="1" x14ac:dyDescent="0.35">
      <c r="A18" s="11" t="s">
        <v>65</v>
      </c>
      <c r="B18" s="11" t="s">
        <v>53</v>
      </c>
      <c r="C18" s="11" t="s">
        <v>44</v>
      </c>
      <c r="D18" s="12">
        <v>461800</v>
      </c>
      <c r="E18" s="12">
        <v>150000</v>
      </c>
      <c r="F18" s="4">
        <v>35</v>
      </c>
      <c r="G18" s="4">
        <v>13</v>
      </c>
      <c r="H18" s="4">
        <v>13</v>
      </c>
      <c r="I18" s="4">
        <v>5</v>
      </c>
      <c r="J18" s="4">
        <v>7</v>
      </c>
      <c r="K18" s="4">
        <v>7</v>
      </c>
      <c r="L18" s="4">
        <v>5</v>
      </c>
      <c r="M18" s="4">
        <f t="shared" si="0"/>
        <v>85</v>
      </c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</row>
    <row r="19" spans="1:78" s="3" customFormat="1" ht="12.75" customHeight="1" x14ac:dyDescent="0.35">
      <c r="A19" s="11" t="s">
        <v>66</v>
      </c>
      <c r="B19" s="11" t="s">
        <v>54</v>
      </c>
      <c r="C19" s="11" t="s">
        <v>45</v>
      </c>
      <c r="D19" s="12">
        <v>200000</v>
      </c>
      <c r="E19" s="12">
        <v>150000</v>
      </c>
      <c r="F19" s="4">
        <v>30</v>
      </c>
      <c r="G19" s="4">
        <v>11</v>
      </c>
      <c r="H19" s="4">
        <v>12</v>
      </c>
      <c r="I19" s="4">
        <v>3</v>
      </c>
      <c r="J19" s="4">
        <v>6</v>
      </c>
      <c r="K19" s="4">
        <v>5</v>
      </c>
      <c r="L19" s="4">
        <v>5</v>
      </c>
      <c r="M19" s="4">
        <f t="shared" si="0"/>
        <v>72</v>
      </c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</row>
    <row r="20" spans="1:78" s="3" customFormat="1" x14ac:dyDescent="0.35">
      <c r="A20" s="11" t="s">
        <v>67</v>
      </c>
      <c r="B20" s="11" t="s">
        <v>55</v>
      </c>
      <c r="C20" s="11" t="s">
        <v>46</v>
      </c>
      <c r="D20" s="12">
        <v>324000</v>
      </c>
      <c r="E20" s="12">
        <v>200000</v>
      </c>
      <c r="F20" s="4">
        <v>26</v>
      </c>
      <c r="G20" s="4">
        <v>13</v>
      </c>
      <c r="H20" s="4">
        <v>12</v>
      </c>
      <c r="I20" s="4">
        <v>5</v>
      </c>
      <c r="J20" s="4">
        <v>6</v>
      </c>
      <c r="K20" s="4">
        <v>7</v>
      </c>
      <c r="L20" s="4">
        <v>4</v>
      </c>
      <c r="M20" s="4">
        <f t="shared" si="0"/>
        <v>73</v>
      </c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</row>
    <row r="21" spans="1:78" s="3" customFormat="1" ht="12.75" customHeight="1" x14ac:dyDescent="0.35">
      <c r="A21" s="11" t="s">
        <v>68</v>
      </c>
      <c r="B21" s="11" t="s">
        <v>56</v>
      </c>
      <c r="C21" s="11" t="s">
        <v>47</v>
      </c>
      <c r="D21" s="12">
        <v>629350</v>
      </c>
      <c r="E21" s="12">
        <v>250000</v>
      </c>
      <c r="F21" s="4">
        <v>32</v>
      </c>
      <c r="G21" s="4">
        <v>13</v>
      </c>
      <c r="H21" s="4">
        <v>13</v>
      </c>
      <c r="I21" s="4">
        <v>4</v>
      </c>
      <c r="J21" s="4">
        <v>8</v>
      </c>
      <c r="K21" s="4">
        <v>8</v>
      </c>
      <c r="L21" s="4">
        <v>4</v>
      </c>
      <c r="M21" s="4">
        <f t="shared" si="0"/>
        <v>82</v>
      </c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</row>
    <row r="22" spans="1:78" s="3" customFormat="1" ht="12.75" customHeight="1" x14ac:dyDescent="0.35">
      <c r="A22" s="11" t="s">
        <v>69</v>
      </c>
      <c r="B22" s="11" t="s">
        <v>57</v>
      </c>
      <c r="C22" s="11" t="s">
        <v>48</v>
      </c>
      <c r="D22" s="12">
        <v>417360</v>
      </c>
      <c r="E22" s="12">
        <v>200000</v>
      </c>
      <c r="F22" s="4">
        <v>32</v>
      </c>
      <c r="G22" s="4">
        <v>13</v>
      </c>
      <c r="H22" s="4">
        <v>13</v>
      </c>
      <c r="I22" s="4">
        <v>5</v>
      </c>
      <c r="J22" s="4">
        <v>7</v>
      </c>
      <c r="K22" s="4">
        <v>7</v>
      </c>
      <c r="L22" s="4">
        <v>4</v>
      </c>
      <c r="M22" s="4">
        <f t="shared" si="0"/>
        <v>81</v>
      </c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</row>
    <row r="23" spans="1:78" s="3" customFormat="1" ht="13.5" customHeight="1" x14ac:dyDescent="0.35">
      <c r="A23" s="11" t="s">
        <v>70</v>
      </c>
      <c r="B23" s="11" t="s">
        <v>58</v>
      </c>
      <c r="C23" s="11" t="s">
        <v>49</v>
      </c>
      <c r="D23" s="12">
        <v>631500</v>
      </c>
      <c r="E23" s="12">
        <v>100000</v>
      </c>
      <c r="F23" s="4">
        <v>30</v>
      </c>
      <c r="G23" s="4">
        <v>12</v>
      </c>
      <c r="H23" s="4">
        <v>11</v>
      </c>
      <c r="I23" s="4">
        <v>4</v>
      </c>
      <c r="J23" s="4">
        <v>6</v>
      </c>
      <c r="K23" s="4">
        <v>5</v>
      </c>
      <c r="L23" s="4">
        <v>5</v>
      </c>
      <c r="M23" s="4">
        <f>SUM(F23:L23)</f>
        <v>73</v>
      </c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</row>
    <row r="24" spans="1:78" s="3" customFormat="1" ht="12.75" customHeight="1" x14ac:dyDescent="0.35">
      <c r="A24" s="11" t="s">
        <v>71</v>
      </c>
      <c r="B24" s="11" t="s">
        <v>58</v>
      </c>
      <c r="C24" s="11" t="s">
        <v>50</v>
      </c>
      <c r="D24" s="12">
        <v>363595</v>
      </c>
      <c r="E24" s="12">
        <v>150000</v>
      </c>
      <c r="F24" s="4">
        <v>30</v>
      </c>
      <c r="G24" s="4">
        <v>13</v>
      </c>
      <c r="H24" s="4">
        <v>12</v>
      </c>
      <c r="I24" s="4">
        <v>5</v>
      </c>
      <c r="J24" s="4">
        <v>8</v>
      </c>
      <c r="K24" s="4">
        <v>7</v>
      </c>
      <c r="L24" s="4">
        <v>5</v>
      </c>
      <c r="M24" s="4">
        <f t="shared" ref="M24:M68" si="1">SUM(F24:L24)</f>
        <v>80</v>
      </c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</row>
    <row r="25" spans="1:78" s="3" customFormat="1" ht="13.5" customHeight="1" x14ac:dyDescent="0.35">
      <c r="A25" s="11" t="s">
        <v>80</v>
      </c>
      <c r="B25" s="11" t="s">
        <v>53</v>
      </c>
      <c r="C25" s="11" t="s">
        <v>81</v>
      </c>
      <c r="D25" s="12">
        <v>665000</v>
      </c>
      <c r="E25" s="12">
        <v>250000</v>
      </c>
      <c r="F25" s="4">
        <v>32</v>
      </c>
      <c r="G25" s="4">
        <v>13</v>
      </c>
      <c r="H25" s="4">
        <v>11</v>
      </c>
      <c r="I25" s="4">
        <v>4</v>
      </c>
      <c r="J25" s="4">
        <v>6</v>
      </c>
      <c r="K25" s="4">
        <v>5</v>
      </c>
      <c r="L25" s="4">
        <v>5</v>
      </c>
      <c r="M25" s="4">
        <f t="shared" si="1"/>
        <v>76</v>
      </c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</row>
    <row r="26" spans="1:78" s="3" customFormat="1" ht="13.5" customHeight="1" x14ac:dyDescent="0.35">
      <c r="A26" s="11" t="s">
        <v>82</v>
      </c>
      <c r="B26" s="11" t="s">
        <v>83</v>
      </c>
      <c r="C26" s="11" t="s">
        <v>84</v>
      </c>
      <c r="D26" s="12">
        <v>395000</v>
      </c>
      <c r="E26" s="12">
        <v>200000</v>
      </c>
      <c r="F26" s="4">
        <v>33</v>
      </c>
      <c r="G26" s="4">
        <v>10</v>
      </c>
      <c r="H26" s="4">
        <v>12</v>
      </c>
      <c r="I26" s="4">
        <v>5</v>
      </c>
      <c r="J26" s="4">
        <v>5</v>
      </c>
      <c r="K26" s="4">
        <v>7</v>
      </c>
      <c r="L26" s="4">
        <v>4</v>
      </c>
      <c r="M26" s="4">
        <f t="shared" si="1"/>
        <v>76</v>
      </c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</row>
    <row r="27" spans="1:78" s="3" customFormat="1" ht="13.5" customHeight="1" x14ac:dyDescent="0.35">
      <c r="A27" s="11" t="s">
        <v>85</v>
      </c>
      <c r="B27" s="11" t="s">
        <v>54</v>
      </c>
      <c r="C27" s="11" t="s">
        <v>86</v>
      </c>
      <c r="D27" s="12">
        <v>307000</v>
      </c>
      <c r="E27" s="12">
        <v>150000</v>
      </c>
      <c r="F27" s="4">
        <v>32</v>
      </c>
      <c r="G27" s="4">
        <v>12</v>
      </c>
      <c r="H27" s="4">
        <v>11</v>
      </c>
      <c r="I27" s="4">
        <v>4</v>
      </c>
      <c r="J27" s="4">
        <v>5</v>
      </c>
      <c r="K27" s="4">
        <v>5</v>
      </c>
      <c r="L27" s="4">
        <v>5</v>
      </c>
      <c r="M27" s="4">
        <f t="shared" si="1"/>
        <v>74</v>
      </c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</row>
    <row r="28" spans="1:78" s="3" customFormat="1" ht="13.5" customHeight="1" x14ac:dyDescent="0.35">
      <c r="A28" s="11" t="s">
        <v>87</v>
      </c>
      <c r="B28" s="11" t="s">
        <v>88</v>
      </c>
      <c r="C28" s="11" t="s">
        <v>89</v>
      </c>
      <c r="D28" s="12">
        <v>811110</v>
      </c>
      <c r="E28" s="12">
        <v>300000</v>
      </c>
      <c r="F28" s="4">
        <v>28</v>
      </c>
      <c r="G28" s="4">
        <v>13</v>
      </c>
      <c r="H28" s="4">
        <v>10</v>
      </c>
      <c r="I28" s="4">
        <v>5</v>
      </c>
      <c r="J28" s="4">
        <v>7</v>
      </c>
      <c r="K28" s="4">
        <v>7</v>
      </c>
      <c r="L28" s="4">
        <v>5</v>
      </c>
      <c r="M28" s="4">
        <f t="shared" si="1"/>
        <v>75</v>
      </c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</row>
    <row r="29" spans="1:78" s="3" customFormat="1" ht="13.5" customHeight="1" x14ac:dyDescent="0.35">
      <c r="A29" s="11" t="s">
        <v>90</v>
      </c>
      <c r="B29" s="11" t="s">
        <v>91</v>
      </c>
      <c r="C29" s="11" t="s">
        <v>92</v>
      </c>
      <c r="D29" s="12">
        <v>275500</v>
      </c>
      <c r="E29" s="12">
        <v>200000</v>
      </c>
      <c r="F29" s="4">
        <v>31</v>
      </c>
      <c r="G29" s="4">
        <v>10</v>
      </c>
      <c r="H29" s="4">
        <v>10</v>
      </c>
      <c r="I29" s="4">
        <v>4</v>
      </c>
      <c r="J29" s="4">
        <v>5</v>
      </c>
      <c r="K29" s="4">
        <v>5</v>
      </c>
      <c r="L29" s="4">
        <v>5</v>
      </c>
      <c r="M29" s="4">
        <f t="shared" si="1"/>
        <v>70</v>
      </c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</row>
    <row r="30" spans="1:78" s="3" customFormat="1" ht="13.5" customHeight="1" x14ac:dyDescent="0.35">
      <c r="A30" s="11" t="s">
        <v>93</v>
      </c>
      <c r="B30" s="11" t="s">
        <v>94</v>
      </c>
      <c r="C30" s="11" t="s">
        <v>95</v>
      </c>
      <c r="D30" s="12">
        <v>650000</v>
      </c>
      <c r="E30" s="12">
        <v>300000</v>
      </c>
      <c r="F30" s="4">
        <v>31</v>
      </c>
      <c r="G30" s="4">
        <v>13</v>
      </c>
      <c r="H30" s="4">
        <v>11</v>
      </c>
      <c r="I30" s="4">
        <v>5</v>
      </c>
      <c r="J30" s="4">
        <v>7</v>
      </c>
      <c r="K30" s="4">
        <v>7</v>
      </c>
      <c r="L30" s="4">
        <v>5</v>
      </c>
      <c r="M30" s="4">
        <f t="shared" si="1"/>
        <v>79</v>
      </c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</row>
    <row r="31" spans="1:78" s="3" customFormat="1" ht="13.5" customHeight="1" x14ac:dyDescent="0.35">
      <c r="A31" s="11" t="s">
        <v>96</v>
      </c>
      <c r="B31" s="11" t="s">
        <v>58</v>
      </c>
      <c r="C31" s="11" t="s">
        <v>97</v>
      </c>
      <c r="D31" s="12">
        <v>440380</v>
      </c>
      <c r="E31" s="12">
        <v>150000</v>
      </c>
      <c r="F31" s="4">
        <v>29</v>
      </c>
      <c r="G31" s="4">
        <v>12</v>
      </c>
      <c r="H31" s="4">
        <v>10</v>
      </c>
      <c r="I31" s="4">
        <v>4</v>
      </c>
      <c r="J31" s="4">
        <v>8</v>
      </c>
      <c r="K31" s="4">
        <v>5</v>
      </c>
      <c r="L31" s="4">
        <v>5</v>
      </c>
      <c r="M31" s="4">
        <f t="shared" si="1"/>
        <v>73</v>
      </c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</row>
    <row r="32" spans="1:78" s="3" customFormat="1" ht="13.5" customHeight="1" x14ac:dyDescent="0.35">
      <c r="A32" s="11" t="s">
        <v>98</v>
      </c>
      <c r="B32" s="11" t="s">
        <v>57</v>
      </c>
      <c r="C32" s="11" t="s">
        <v>99</v>
      </c>
      <c r="D32" s="12">
        <v>405290</v>
      </c>
      <c r="E32" s="12">
        <v>200000</v>
      </c>
      <c r="F32" s="4">
        <v>31</v>
      </c>
      <c r="G32" s="4">
        <v>13</v>
      </c>
      <c r="H32" s="4">
        <v>14</v>
      </c>
      <c r="I32" s="4">
        <v>5</v>
      </c>
      <c r="J32" s="4">
        <v>7</v>
      </c>
      <c r="K32" s="4">
        <v>8</v>
      </c>
      <c r="L32" s="4">
        <v>4</v>
      </c>
      <c r="M32" s="4">
        <f t="shared" si="1"/>
        <v>82</v>
      </c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</row>
    <row r="33" spans="1:78" s="3" customFormat="1" ht="13.5" customHeight="1" x14ac:dyDescent="0.25">
      <c r="A33" s="11" t="s">
        <v>100</v>
      </c>
      <c r="B33" s="11" t="s">
        <v>56</v>
      </c>
      <c r="C33" s="23" t="s">
        <v>101</v>
      </c>
      <c r="D33" s="12">
        <v>1207750</v>
      </c>
      <c r="E33" s="12">
        <v>250000</v>
      </c>
      <c r="F33" s="4">
        <v>32</v>
      </c>
      <c r="G33" s="4">
        <v>13</v>
      </c>
      <c r="H33" s="4">
        <v>10</v>
      </c>
      <c r="I33" s="4">
        <v>4</v>
      </c>
      <c r="J33" s="4">
        <v>7</v>
      </c>
      <c r="K33" s="4">
        <v>7</v>
      </c>
      <c r="L33" s="4">
        <v>4</v>
      </c>
      <c r="M33" s="4">
        <f t="shared" si="1"/>
        <v>77</v>
      </c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</row>
    <row r="34" spans="1:78" s="3" customFormat="1" ht="13.5" customHeight="1" x14ac:dyDescent="0.25">
      <c r="A34" s="11" t="s">
        <v>102</v>
      </c>
      <c r="B34" s="11" t="s">
        <v>103</v>
      </c>
      <c r="C34" s="23" t="s">
        <v>104</v>
      </c>
      <c r="D34" s="12">
        <v>327450</v>
      </c>
      <c r="E34" s="12">
        <v>200000</v>
      </c>
      <c r="F34" s="4">
        <v>32</v>
      </c>
      <c r="G34" s="4">
        <v>10</v>
      </c>
      <c r="H34" s="4">
        <v>11</v>
      </c>
      <c r="I34" s="4">
        <v>3</v>
      </c>
      <c r="J34" s="4">
        <v>5</v>
      </c>
      <c r="K34" s="4">
        <v>5</v>
      </c>
      <c r="L34" s="4">
        <v>4</v>
      </c>
      <c r="M34" s="4">
        <f t="shared" si="1"/>
        <v>70</v>
      </c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</row>
    <row r="35" spans="1:78" s="3" customFormat="1" ht="13.5" customHeight="1" x14ac:dyDescent="0.25">
      <c r="A35" s="11" t="s">
        <v>105</v>
      </c>
      <c r="B35" s="11" t="s">
        <v>106</v>
      </c>
      <c r="C35" s="23" t="s">
        <v>107</v>
      </c>
      <c r="D35" s="12">
        <v>412300</v>
      </c>
      <c r="E35" s="12">
        <v>200000</v>
      </c>
      <c r="F35" s="4">
        <v>31</v>
      </c>
      <c r="G35" s="4">
        <v>10</v>
      </c>
      <c r="H35" s="4">
        <v>13</v>
      </c>
      <c r="I35" s="4">
        <v>5</v>
      </c>
      <c r="J35" s="4">
        <v>7</v>
      </c>
      <c r="K35" s="4">
        <v>7</v>
      </c>
      <c r="L35" s="4">
        <v>5</v>
      </c>
      <c r="M35" s="4">
        <f t="shared" si="1"/>
        <v>78</v>
      </c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</row>
    <row r="36" spans="1:78" s="3" customFormat="1" ht="13.5" customHeight="1" x14ac:dyDescent="0.25">
      <c r="A36" s="11" t="s">
        <v>108</v>
      </c>
      <c r="B36" s="11" t="s">
        <v>52</v>
      </c>
      <c r="C36" s="23" t="s">
        <v>109</v>
      </c>
      <c r="D36" s="12">
        <v>1773550</v>
      </c>
      <c r="E36" s="12">
        <v>500000</v>
      </c>
      <c r="F36" s="4">
        <v>28</v>
      </c>
      <c r="G36" s="4">
        <v>13</v>
      </c>
      <c r="H36" s="4">
        <v>9</v>
      </c>
      <c r="I36" s="4">
        <v>3</v>
      </c>
      <c r="J36" s="4">
        <v>7</v>
      </c>
      <c r="K36" s="4">
        <v>6</v>
      </c>
      <c r="L36" s="4">
        <v>5</v>
      </c>
      <c r="M36" s="4">
        <f t="shared" si="1"/>
        <v>71</v>
      </c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</row>
    <row r="37" spans="1:78" s="3" customFormat="1" ht="13.5" customHeight="1" x14ac:dyDescent="0.25">
      <c r="A37" s="11" t="s">
        <v>110</v>
      </c>
      <c r="B37" s="11" t="s">
        <v>57</v>
      </c>
      <c r="C37" s="23" t="s">
        <v>111</v>
      </c>
      <c r="D37" s="12">
        <v>458556</v>
      </c>
      <c r="E37" s="12">
        <v>150000</v>
      </c>
      <c r="F37" s="4">
        <v>32</v>
      </c>
      <c r="G37" s="4">
        <v>13</v>
      </c>
      <c r="H37" s="4">
        <v>11</v>
      </c>
      <c r="I37" s="4">
        <v>4</v>
      </c>
      <c r="J37" s="4">
        <v>7</v>
      </c>
      <c r="K37" s="4">
        <v>8</v>
      </c>
      <c r="L37" s="4">
        <v>4</v>
      </c>
      <c r="M37" s="4">
        <f t="shared" si="1"/>
        <v>79</v>
      </c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</row>
    <row r="38" spans="1:78" s="3" customFormat="1" ht="13.5" customHeight="1" x14ac:dyDescent="0.25">
      <c r="A38" s="11" t="s">
        <v>112</v>
      </c>
      <c r="B38" s="11" t="s">
        <v>113</v>
      </c>
      <c r="C38" s="23" t="s">
        <v>114</v>
      </c>
      <c r="D38" s="12">
        <v>1164000</v>
      </c>
      <c r="E38" s="12">
        <v>150000</v>
      </c>
      <c r="F38" s="4">
        <v>29</v>
      </c>
      <c r="G38" s="4">
        <v>13</v>
      </c>
      <c r="H38" s="4">
        <v>12</v>
      </c>
      <c r="I38" s="4">
        <v>5</v>
      </c>
      <c r="J38" s="4">
        <v>6</v>
      </c>
      <c r="K38" s="4">
        <v>6</v>
      </c>
      <c r="L38" s="4">
        <v>4</v>
      </c>
      <c r="M38" s="4">
        <f t="shared" si="1"/>
        <v>75</v>
      </c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</row>
    <row r="39" spans="1:78" s="3" customFormat="1" ht="13.5" customHeight="1" x14ac:dyDescent="0.25">
      <c r="A39" s="11" t="s">
        <v>115</v>
      </c>
      <c r="B39" s="11" t="s">
        <v>116</v>
      </c>
      <c r="C39" s="23" t="s">
        <v>117</v>
      </c>
      <c r="D39" s="12">
        <v>265000</v>
      </c>
      <c r="E39" s="12">
        <v>200000</v>
      </c>
      <c r="F39" s="4">
        <v>27</v>
      </c>
      <c r="G39" s="4">
        <v>13</v>
      </c>
      <c r="H39" s="4">
        <v>9</v>
      </c>
      <c r="I39" s="4">
        <v>3</v>
      </c>
      <c r="J39" s="4">
        <v>7</v>
      </c>
      <c r="K39" s="4">
        <v>7</v>
      </c>
      <c r="L39" s="4">
        <v>4</v>
      </c>
      <c r="M39" s="4">
        <f t="shared" si="1"/>
        <v>70</v>
      </c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</row>
    <row r="40" spans="1:78" s="3" customFormat="1" ht="13.5" customHeight="1" x14ac:dyDescent="0.25">
      <c r="A40" s="11" t="s">
        <v>118</v>
      </c>
      <c r="B40" s="11" t="s">
        <v>51</v>
      </c>
      <c r="C40" s="23" t="s">
        <v>119</v>
      </c>
      <c r="D40" s="12">
        <v>1253432</v>
      </c>
      <c r="E40" s="12">
        <v>250000</v>
      </c>
      <c r="F40" s="4">
        <v>27</v>
      </c>
      <c r="G40" s="4">
        <v>12</v>
      </c>
      <c r="H40" s="4">
        <v>10</v>
      </c>
      <c r="I40" s="4">
        <v>5</v>
      </c>
      <c r="J40" s="4">
        <v>6</v>
      </c>
      <c r="K40" s="4">
        <v>6</v>
      </c>
      <c r="L40" s="4">
        <v>5</v>
      </c>
      <c r="M40" s="4">
        <f t="shared" si="1"/>
        <v>71</v>
      </c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</row>
    <row r="41" spans="1:78" s="3" customFormat="1" ht="13.5" customHeight="1" x14ac:dyDescent="0.25">
      <c r="A41" s="11" t="s">
        <v>120</v>
      </c>
      <c r="B41" s="11" t="s">
        <v>51</v>
      </c>
      <c r="C41" s="23" t="s">
        <v>121</v>
      </c>
      <c r="D41" s="12">
        <v>2020447</v>
      </c>
      <c r="E41" s="12">
        <v>150000</v>
      </c>
      <c r="F41" s="4">
        <v>24</v>
      </c>
      <c r="G41" s="4">
        <v>12</v>
      </c>
      <c r="H41" s="4">
        <v>8</v>
      </c>
      <c r="I41" s="4">
        <v>4</v>
      </c>
      <c r="J41" s="4">
        <v>7</v>
      </c>
      <c r="K41" s="4">
        <v>6</v>
      </c>
      <c r="L41" s="4">
        <v>5</v>
      </c>
      <c r="M41" s="4">
        <f t="shared" si="1"/>
        <v>66</v>
      </c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</row>
    <row r="42" spans="1:78" s="3" customFormat="1" ht="13.5" customHeight="1" x14ac:dyDescent="0.25">
      <c r="A42" s="11" t="s">
        <v>122</v>
      </c>
      <c r="B42" s="11" t="s">
        <v>113</v>
      </c>
      <c r="C42" s="23" t="s">
        <v>123</v>
      </c>
      <c r="D42" s="12">
        <v>1500000</v>
      </c>
      <c r="E42" s="12">
        <v>300000</v>
      </c>
      <c r="F42" s="4">
        <v>31</v>
      </c>
      <c r="G42" s="4">
        <v>13</v>
      </c>
      <c r="H42" s="4">
        <v>13</v>
      </c>
      <c r="I42" s="4">
        <v>5</v>
      </c>
      <c r="J42" s="4">
        <v>8</v>
      </c>
      <c r="K42" s="4">
        <v>8</v>
      </c>
      <c r="L42" s="4">
        <v>4</v>
      </c>
      <c r="M42" s="4">
        <f t="shared" si="1"/>
        <v>82</v>
      </c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</row>
    <row r="43" spans="1:78" x14ac:dyDescent="0.35">
      <c r="A43" s="11" t="s">
        <v>135</v>
      </c>
      <c r="B43" s="11" t="s">
        <v>88</v>
      </c>
      <c r="C43" s="11" t="s">
        <v>129</v>
      </c>
      <c r="D43" s="12">
        <v>1003950</v>
      </c>
      <c r="E43" s="12">
        <v>300000</v>
      </c>
      <c r="F43" s="34">
        <v>15</v>
      </c>
      <c r="G43" s="34">
        <v>12</v>
      </c>
      <c r="H43" s="20">
        <v>9</v>
      </c>
      <c r="I43" s="20">
        <v>3</v>
      </c>
      <c r="J43" s="20">
        <v>8</v>
      </c>
      <c r="K43" s="20">
        <v>6</v>
      </c>
      <c r="L43" s="20">
        <v>5</v>
      </c>
      <c r="M43" s="4">
        <f t="shared" si="1"/>
        <v>58</v>
      </c>
    </row>
    <row r="44" spans="1:78" x14ac:dyDescent="0.35">
      <c r="A44" s="11" t="s">
        <v>136</v>
      </c>
      <c r="B44" s="11" t="s">
        <v>127</v>
      </c>
      <c r="C44" s="11" t="s">
        <v>130</v>
      </c>
      <c r="D44" s="12">
        <v>433000</v>
      </c>
      <c r="E44" s="12">
        <v>200000</v>
      </c>
      <c r="F44" s="34">
        <v>31</v>
      </c>
      <c r="G44" s="34">
        <v>12</v>
      </c>
      <c r="H44" s="20">
        <v>14</v>
      </c>
      <c r="I44" s="20">
        <v>5</v>
      </c>
      <c r="J44" s="20">
        <v>6</v>
      </c>
      <c r="K44" s="20">
        <v>6</v>
      </c>
      <c r="L44" s="20">
        <v>4</v>
      </c>
      <c r="M44" s="4">
        <f t="shared" si="1"/>
        <v>78</v>
      </c>
    </row>
    <row r="45" spans="1:78" x14ac:dyDescent="0.35">
      <c r="A45" s="11" t="s">
        <v>137</v>
      </c>
      <c r="B45" s="11" t="s">
        <v>56</v>
      </c>
      <c r="C45" s="11" t="s">
        <v>131</v>
      </c>
      <c r="D45" s="12">
        <v>676923</v>
      </c>
      <c r="E45" s="12">
        <v>150000</v>
      </c>
      <c r="F45" s="34">
        <v>29</v>
      </c>
      <c r="G45" s="34">
        <v>12</v>
      </c>
      <c r="H45" s="20">
        <v>12</v>
      </c>
      <c r="I45" s="20">
        <v>4</v>
      </c>
      <c r="J45" s="20">
        <v>6</v>
      </c>
      <c r="K45" s="20">
        <v>7</v>
      </c>
      <c r="L45" s="20">
        <v>4</v>
      </c>
      <c r="M45" s="4">
        <f t="shared" si="1"/>
        <v>74</v>
      </c>
    </row>
    <row r="46" spans="1:78" x14ac:dyDescent="0.35">
      <c r="A46" s="11" t="s">
        <v>138</v>
      </c>
      <c r="B46" s="11" t="s">
        <v>57</v>
      </c>
      <c r="C46" s="11" t="s">
        <v>132</v>
      </c>
      <c r="D46" s="12">
        <v>574841</v>
      </c>
      <c r="E46" s="12">
        <v>150000</v>
      </c>
      <c r="F46" s="34">
        <v>31</v>
      </c>
      <c r="G46" s="34">
        <v>12</v>
      </c>
      <c r="H46" s="20">
        <v>12</v>
      </c>
      <c r="I46" s="20">
        <v>4</v>
      </c>
      <c r="J46" s="20">
        <v>6</v>
      </c>
      <c r="K46" s="20">
        <v>7</v>
      </c>
      <c r="L46" s="20">
        <v>4</v>
      </c>
      <c r="M46" s="4">
        <f t="shared" si="1"/>
        <v>76</v>
      </c>
    </row>
    <row r="47" spans="1:78" x14ac:dyDescent="0.35">
      <c r="A47" s="11" t="s">
        <v>139</v>
      </c>
      <c r="B47" s="11" t="s">
        <v>116</v>
      </c>
      <c r="C47" s="11" t="s">
        <v>133</v>
      </c>
      <c r="D47" s="12">
        <v>1274800</v>
      </c>
      <c r="E47" s="12">
        <v>500000</v>
      </c>
      <c r="F47" s="34">
        <v>29</v>
      </c>
      <c r="G47" s="34">
        <v>13</v>
      </c>
      <c r="H47" s="20">
        <v>13</v>
      </c>
      <c r="I47" s="20">
        <v>5</v>
      </c>
      <c r="J47" s="20">
        <v>5</v>
      </c>
      <c r="K47" s="20">
        <v>7</v>
      </c>
      <c r="L47" s="20">
        <v>5</v>
      </c>
      <c r="M47" s="4">
        <f t="shared" si="1"/>
        <v>77</v>
      </c>
    </row>
    <row r="48" spans="1:78" x14ac:dyDescent="0.25">
      <c r="A48" s="11" t="s">
        <v>140</v>
      </c>
      <c r="B48" s="11" t="s">
        <v>128</v>
      </c>
      <c r="C48" s="23" t="s">
        <v>134</v>
      </c>
      <c r="D48" s="12">
        <v>266500</v>
      </c>
      <c r="E48" s="12">
        <v>200000</v>
      </c>
      <c r="F48" s="34">
        <v>29</v>
      </c>
      <c r="G48" s="34">
        <v>12</v>
      </c>
      <c r="H48" s="20">
        <v>13</v>
      </c>
      <c r="I48" s="20">
        <v>5</v>
      </c>
      <c r="J48" s="20">
        <v>6</v>
      </c>
      <c r="K48" s="20">
        <v>6</v>
      </c>
      <c r="L48" s="20">
        <v>4</v>
      </c>
      <c r="M48" s="4">
        <f t="shared" si="1"/>
        <v>75</v>
      </c>
    </row>
    <row r="49" spans="1:23" ht="13.5" customHeight="1" x14ac:dyDescent="0.25">
      <c r="A49" s="11" t="s">
        <v>157</v>
      </c>
      <c r="B49" s="11" t="s">
        <v>53</v>
      </c>
      <c r="C49" s="23" t="s">
        <v>142</v>
      </c>
      <c r="D49" s="12">
        <v>325300</v>
      </c>
      <c r="E49" s="12">
        <v>150000</v>
      </c>
      <c r="F49" s="20">
        <v>30</v>
      </c>
      <c r="G49" s="20">
        <v>12</v>
      </c>
      <c r="H49" s="20">
        <v>11</v>
      </c>
      <c r="I49" s="20">
        <v>4</v>
      </c>
      <c r="J49" s="20">
        <v>7</v>
      </c>
      <c r="K49" s="20">
        <v>5</v>
      </c>
      <c r="L49" s="20">
        <v>5</v>
      </c>
      <c r="M49" s="4">
        <f t="shared" si="1"/>
        <v>74</v>
      </c>
      <c r="N49" s="38"/>
      <c r="O49" s="39"/>
      <c r="P49" s="39"/>
      <c r="Q49" s="35"/>
      <c r="R49" s="40"/>
      <c r="S49" s="35"/>
      <c r="T49" s="36"/>
      <c r="U49" s="36"/>
      <c r="V49" s="37"/>
      <c r="W49" s="19"/>
    </row>
    <row r="50" spans="1:23" ht="13.5" customHeight="1" x14ac:dyDescent="0.25">
      <c r="A50" s="11" t="s">
        <v>158</v>
      </c>
      <c r="B50" s="11" t="s">
        <v>113</v>
      </c>
      <c r="C50" s="23" t="s">
        <v>143</v>
      </c>
      <c r="D50" s="12">
        <v>1500000</v>
      </c>
      <c r="E50" s="12">
        <v>300000</v>
      </c>
      <c r="F50" s="20">
        <v>29</v>
      </c>
      <c r="G50" s="20">
        <v>14</v>
      </c>
      <c r="H50" s="20">
        <v>13</v>
      </c>
      <c r="I50" s="20">
        <v>5</v>
      </c>
      <c r="J50" s="20">
        <v>8</v>
      </c>
      <c r="K50" s="20">
        <v>9</v>
      </c>
      <c r="L50" s="20">
        <v>4</v>
      </c>
      <c r="M50" s="4">
        <f t="shared" si="1"/>
        <v>82</v>
      </c>
      <c r="N50" s="38"/>
      <c r="O50" s="39"/>
      <c r="P50" s="39"/>
      <c r="Q50" s="35"/>
      <c r="R50" s="40"/>
      <c r="S50" s="35"/>
      <c r="T50" s="36"/>
      <c r="U50" s="36"/>
      <c r="V50" s="37"/>
      <c r="W50" s="19"/>
    </row>
    <row r="51" spans="1:23" ht="13.5" customHeight="1" x14ac:dyDescent="0.25">
      <c r="A51" s="11" t="s">
        <v>159</v>
      </c>
      <c r="B51" s="11" t="s">
        <v>57</v>
      </c>
      <c r="C51" s="23" t="s">
        <v>144</v>
      </c>
      <c r="D51" s="12">
        <v>624800</v>
      </c>
      <c r="E51" s="12">
        <v>300000</v>
      </c>
      <c r="F51" s="20">
        <v>32</v>
      </c>
      <c r="G51" s="20">
        <v>12</v>
      </c>
      <c r="H51" s="20">
        <v>12</v>
      </c>
      <c r="I51" s="20">
        <v>4</v>
      </c>
      <c r="J51" s="20">
        <v>8</v>
      </c>
      <c r="K51" s="20">
        <v>7</v>
      </c>
      <c r="L51" s="20">
        <v>4</v>
      </c>
      <c r="M51" s="4">
        <f t="shared" si="1"/>
        <v>79</v>
      </c>
      <c r="N51" s="18"/>
      <c r="O51" s="39"/>
      <c r="P51" s="39"/>
      <c r="Q51" s="35"/>
      <c r="R51" s="40"/>
      <c r="S51" s="35"/>
      <c r="T51" s="36"/>
      <c r="U51" s="36"/>
      <c r="V51" s="37"/>
      <c r="W51" s="19"/>
    </row>
    <row r="52" spans="1:23" ht="13.5" customHeight="1" x14ac:dyDescent="0.25">
      <c r="A52" s="11" t="s">
        <v>160</v>
      </c>
      <c r="B52" s="11" t="s">
        <v>116</v>
      </c>
      <c r="C52" s="23" t="s">
        <v>145</v>
      </c>
      <c r="D52" s="12">
        <v>275000</v>
      </c>
      <c r="E52" s="12">
        <v>200000</v>
      </c>
      <c r="F52" s="20">
        <v>29</v>
      </c>
      <c r="G52" s="20">
        <v>12</v>
      </c>
      <c r="H52" s="20">
        <v>12</v>
      </c>
      <c r="I52" s="20">
        <v>5</v>
      </c>
      <c r="J52" s="20">
        <v>6</v>
      </c>
      <c r="K52" s="20">
        <v>6</v>
      </c>
      <c r="L52" s="20">
        <v>5</v>
      </c>
      <c r="M52" s="4">
        <f t="shared" si="1"/>
        <v>75</v>
      </c>
      <c r="N52" s="38"/>
      <c r="O52" s="39"/>
      <c r="P52" s="39"/>
      <c r="Q52" s="35"/>
      <c r="R52" s="40"/>
      <c r="S52" s="35"/>
      <c r="T52" s="36"/>
      <c r="U52" s="36"/>
      <c r="V52" s="37"/>
      <c r="W52" s="19"/>
    </row>
    <row r="53" spans="1:23" ht="13.5" customHeight="1" x14ac:dyDescent="0.25">
      <c r="A53" s="11" t="s">
        <v>161</v>
      </c>
      <c r="B53" s="11" t="s">
        <v>153</v>
      </c>
      <c r="C53" s="23" t="s">
        <v>146</v>
      </c>
      <c r="D53" s="12">
        <v>348950</v>
      </c>
      <c r="E53" s="12">
        <v>200000</v>
      </c>
      <c r="F53" s="20">
        <v>31</v>
      </c>
      <c r="G53" s="20">
        <v>12</v>
      </c>
      <c r="H53" s="20">
        <v>11</v>
      </c>
      <c r="I53" s="20">
        <v>4</v>
      </c>
      <c r="J53" s="20">
        <v>8</v>
      </c>
      <c r="K53" s="20">
        <v>8</v>
      </c>
      <c r="L53" s="20">
        <v>5</v>
      </c>
      <c r="M53" s="4">
        <f t="shared" si="1"/>
        <v>79</v>
      </c>
      <c r="N53" s="38"/>
      <c r="O53" s="39"/>
      <c r="P53" s="39"/>
      <c r="Q53" s="35"/>
      <c r="R53" s="40"/>
      <c r="S53" s="35"/>
      <c r="T53" s="36"/>
      <c r="U53" s="36"/>
      <c r="V53" s="37"/>
      <c r="W53" s="19"/>
    </row>
    <row r="54" spans="1:23" ht="13.5" customHeight="1" x14ac:dyDescent="0.25">
      <c r="A54" s="11" t="s">
        <v>162</v>
      </c>
      <c r="B54" s="11" t="s">
        <v>56</v>
      </c>
      <c r="C54" s="23" t="s">
        <v>147</v>
      </c>
      <c r="D54" s="12">
        <v>701215</v>
      </c>
      <c r="E54" s="12">
        <v>150000</v>
      </c>
      <c r="F54" s="20">
        <v>30</v>
      </c>
      <c r="G54" s="20">
        <v>14</v>
      </c>
      <c r="H54" s="20">
        <v>13</v>
      </c>
      <c r="I54" s="20">
        <v>5</v>
      </c>
      <c r="J54" s="20">
        <v>7</v>
      </c>
      <c r="K54" s="20">
        <v>7</v>
      </c>
      <c r="L54" s="20">
        <v>4</v>
      </c>
      <c r="M54" s="4">
        <f t="shared" si="1"/>
        <v>80</v>
      </c>
      <c r="N54" s="18"/>
      <c r="O54" s="39"/>
      <c r="P54" s="39"/>
      <c r="Q54" s="35"/>
      <c r="R54" s="40"/>
      <c r="S54" s="35"/>
      <c r="T54" s="36"/>
      <c r="U54" s="36"/>
      <c r="V54" s="37"/>
      <c r="W54" s="19"/>
    </row>
    <row r="55" spans="1:23" ht="13.5" customHeight="1" x14ac:dyDescent="0.25">
      <c r="A55" s="11" t="s">
        <v>163</v>
      </c>
      <c r="B55" s="11" t="s">
        <v>88</v>
      </c>
      <c r="C55" s="23" t="s">
        <v>148</v>
      </c>
      <c r="D55" s="12">
        <v>500120</v>
      </c>
      <c r="E55" s="12">
        <v>250000</v>
      </c>
      <c r="F55" s="20">
        <v>24</v>
      </c>
      <c r="G55" s="20">
        <v>12</v>
      </c>
      <c r="H55" s="20">
        <v>10</v>
      </c>
      <c r="I55" s="20">
        <v>4</v>
      </c>
      <c r="J55" s="20">
        <v>7</v>
      </c>
      <c r="K55" s="20">
        <v>7</v>
      </c>
      <c r="L55" s="20">
        <v>5</v>
      </c>
      <c r="M55" s="4">
        <f t="shared" si="1"/>
        <v>69</v>
      </c>
      <c r="N55" s="18"/>
      <c r="O55" s="39"/>
      <c r="P55" s="39"/>
      <c r="Q55" s="35"/>
      <c r="R55" s="40"/>
      <c r="S55" s="35"/>
      <c r="T55" s="36"/>
      <c r="U55" s="36"/>
      <c r="V55" s="37"/>
      <c r="W55" s="19"/>
    </row>
    <row r="56" spans="1:23" ht="13.5" customHeight="1" x14ac:dyDescent="0.25">
      <c r="A56" s="11" t="s">
        <v>164</v>
      </c>
      <c r="B56" s="11" t="s">
        <v>154</v>
      </c>
      <c r="C56" s="23" t="s">
        <v>149</v>
      </c>
      <c r="D56" s="12">
        <v>292616</v>
      </c>
      <c r="E56" s="12">
        <v>150000</v>
      </c>
      <c r="F56" s="20">
        <v>29</v>
      </c>
      <c r="G56" s="20">
        <v>11</v>
      </c>
      <c r="H56" s="20">
        <v>11</v>
      </c>
      <c r="I56" s="20">
        <v>5</v>
      </c>
      <c r="J56" s="20">
        <v>5</v>
      </c>
      <c r="K56" s="20">
        <v>5</v>
      </c>
      <c r="L56" s="20">
        <v>4</v>
      </c>
      <c r="M56" s="4">
        <f t="shared" si="1"/>
        <v>70</v>
      </c>
      <c r="N56" s="38"/>
      <c r="O56" s="39"/>
      <c r="P56" s="39"/>
      <c r="Q56" s="35"/>
      <c r="R56" s="40"/>
      <c r="S56" s="35"/>
      <c r="T56" s="36"/>
      <c r="U56" s="36"/>
      <c r="V56" s="37"/>
      <c r="W56" s="19"/>
    </row>
    <row r="57" spans="1:23" ht="13.5" customHeight="1" x14ac:dyDescent="0.25">
      <c r="A57" s="11" t="s">
        <v>165</v>
      </c>
      <c r="B57" s="11" t="s">
        <v>155</v>
      </c>
      <c r="C57" s="23" t="s">
        <v>150</v>
      </c>
      <c r="D57" s="12">
        <v>315000</v>
      </c>
      <c r="E57" s="12">
        <v>200000</v>
      </c>
      <c r="F57" s="20">
        <v>31</v>
      </c>
      <c r="G57" s="20">
        <v>11</v>
      </c>
      <c r="H57" s="20">
        <v>11</v>
      </c>
      <c r="I57" s="20">
        <v>4</v>
      </c>
      <c r="J57" s="20">
        <v>7</v>
      </c>
      <c r="K57" s="20">
        <v>7</v>
      </c>
      <c r="L57" s="20">
        <v>5</v>
      </c>
      <c r="M57" s="4">
        <f t="shared" si="1"/>
        <v>76</v>
      </c>
      <c r="N57" s="38"/>
      <c r="O57" s="39"/>
      <c r="P57" s="39"/>
      <c r="Q57" s="35"/>
      <c r="R57" s="40"/>
      <c r="S57" s="35"/>
      <c r="T57" s="36"/>
      <c r="U57" s="36"/>
      <c r="V57" s="37"/>
      <c r="W57" s="19"/>
    </row>
    <row r="58" spans="1:23" ht="13.5" customHeight="1" x14ac:dyDescent="0.25">
      <c r="A58" s="11" t="s">
        <v>166</v>
      </c>
      <c r="B58" s="11" t="s">
        <v>156</v>
      </c>
      <c r="C58" s="23" t="s">
        <v>151</v>
      </c>
      <c r="D58" s="12">
        <v>360000</v>
      </c>
      <c r="E58" s="12">
        <v>200000</v>
      </c>
      <c r="F58" s="20">
        <v>30</v>
      </c>
      <c r="G58" s="20">
        <v>13</v>
      </c>
      <c r="H58" s="20">
        <v>13</v>
      </c>
      <c r="I58" s="20">
        <v>5</v>
      </c>
      <c r="J58" s="20">
        <v>7</v>
      </c>
      <c r="K58" s="20">
        <v>7</v>
      </c>
      <c r="L58" s="20">
        <v>4</v>
      </c>
      <c r="M58" s="4">
        <f t="shared" si="1"/>
        <v>79</v>
      </c>
      <c r="N58" s="38"/>
      <c r="O58" s="39"/>
      <c r="P58" s="39"/>
      <c r="Q58" s="35"/>
      <c r="R58" s="40"/>
      <c r="S58" s="35"/>
      <c r="T58" s="36"/>
      <c r="U58" s="36"/>
      <c r="V58" s="37"/>
      <c r="W58" s="19"/>
    </row>
    <row r="59" spans="1:23" ht="13.5" customHeight="1" x14ac:dyDescent="0.25">
      <c r="A59" s="11" t="s">
        <v>167</v>
      </c>
      <c r="B59" s="11" t="s">
        <v>54</v>
      </c>
      <c r="C59" s="23" t="s">
        <v>152</v>
      </c>
      <c r="D59" s="12">
        <v>282000</v>
      </c>
      <c r="E59" s="12">
        <v>150000</v>
      </c>
      <c r="F59" s="20">
        <v>33</v>
      </c>
      <c r="G59" s="20">
        <v>12</v>
      </c>
      <c r="H59" s="20">
        <v>11</v>
      </c>
      <c r="I59" s="20">
        <v>4</v>
      </c>
      <c r="J59" s="20">
        <v>8</v>
      </c>
      <c r="K59" s="20">
        <v>7</v>
      </c>
      <c r="L59" s="20">
        <v>5</v>
      </c>
      <c r="M59" s="4">
        <f t="shared" si="1"/>
        <v>80</v>
      </c>
      <c r="N59" s="38"/>
      <c r="O59" s="39"/>
      <c r="P59" s="39"/>
      <c r="Q59" s="35"/>
      <c r="R59" s="40"/>
      <c r="S59" s="35"/>
      <c r="T59" s="36"/>
      <c r="U59" s="36"/>
      <c r="V59" s="37"/>
      <c r="W59" s="19"/>
    </row>
    <row r="60" spans="1:23" ht="12.5" x14ac:dyDescent="0.35">
      <c r="A60" s="41" t="s">
        <v>181</v>
      </c>
      <c r="B60" s="11" t="s">
        <v>56</v>
      </c>
      <c r="C60" s="11" t="s">
        <v>169</v>
      </c>
      <c r="D60" s="12">
        <v>452500</v>
      </c>
      <c r="E60" s="12">
        <v>200000</v>
      </c>
      <c r="F60" s="20">
        <v>29</v>
      </c>
      <c r="G60" s="20">
        <v>14</v>
      </c>
      <c r="H60" s="20">
        <v>13</v>
      </c>
      <c r="I60" s="20">
        <v>5</v>
      </c>
      <c r="J60" s="20">
        <v>7</v>
      </c>
      <c r="K60" s="20">
        <v>7</v>
      </c>
      <c r="L60" s="20">
        <v>4</v>
      </c>
      <c r="M60" s="4">
        <f t="shared" si="1"/>
        <v>79</v>
      </c>
    </row>
    <row r="61" spans="1:23" ht="12.5" x14ac:dyDescent="0.35">
      <c r="A61" s="41" t="s">
        <v>182</v>
      </c>
      <c r="B61" s="11" t="s">
        <v>178</v>
      </c>
      <c r="C61" s="11" t="s">
        <v>170</v>
      </c>
      <c r="D61" s="12">
        <v>716047</v>
      </c>
      <c r="E61" s="12">
        <v>250000</v>
      </c>
      <c r="F61" s="20">
        <v>27</v>
      </c>
      <c r="G61" s="20">
        <v>12</v>
      </c>
      <c r="H61" s="20">
        <v>8</v>
      </c>
      <c r="I61" s="20">
        <v>3</v>
      </c>
      <c r="J61" s="20">
        <v>6</v>
      </c>
      <c r="K61" s="20">
        <v>6</v>
      </c>
      <c r="L61" s="20">
        <v>5</v>
      </c>
      <c r="M61" s="4">
        <f t="shared" si="1"/>
        <v>67</v>
      </c>
    </row>
    <row r="62" spans="1:23" ht="12.5" x14ac:dyDescent="0.35">
      <c r="A62" s="41" t="s">
        <v>183</v>
      </c>
      <c r="B62" s="11" t="s">
        <v>179</v>
      </c>
      <c r="C62" s="11" t="s">
        <v>171</v>
      </c>
      <c r="D62" s="12">
        <v>486529</v>
      </c>
      <c r="E62" s="12">
        <v>150000</v>
      </c>
      <c r="F62" s="20">
        <v>31</v>
      </c>
      <c r="G62" s="20">
        <v>13</v>
      </c>
      <c r="H62" s="20">
        <v>13</v>
      </c>
      <c r="I62" s="20">
        <v>5</v>
      </c>
      <c r="J62" s="20">
        <v>7</v>
      </c>
      <c r="K62" s="20">
        <v>7</v>
      </c>
      <c r="L62" s="20">
        <v>2</v>
      </c>
      <c r="M62" s="4">
        <f t="shared" si="1"/>
        <v>78</v>
      </c>
    </row>
    <row r="63" spans="1:23" ht="12.5" x14ac:dyDescent="0.35">
      <c r="A63" s="41" t="s">
        <v>184</v>
      </c>
      <c r="B63" s="11" t="s">
        <v>56</v>
      </c>
      <c r="C63" s="11" t="s">
        <v>172</v>
      </c>
      <c r="D63" s="12">
        <v>550850</v>
      </c>
      <c r="E63" s="12">
        <v>150000</v>
      </c>
      <c r="F63" s="20">
        <v>34</v>
      </c>
      <c r="G63" s="20">
        <v>14</v>
      </c>
      <c r="H63" s="20">
        <v>14</v>
      </c>
      <c r="I63" s="20">
        <v>5</v>
      </c>
      <c r="J63" s="20">
        <v>7</v>
      </c>
      <c r="K63" s="20">
        <v>7</v>
      </c>
      <c r="L63" s="20">
        <v>4</v>
      </c>
      <c r="M63" s="4">
        <f t="shared" si="1"/>
        <v>85</v>
      </c>
    </row>
    <row r="64" spans="1:23" ht="12.5" x14ac:dyDescent="0.35">
      <c r="A64" s="41" t="s">
        <v>185</v>
      </c>
      <c r="B64" s="11" t="s">
        <v>180</v>
      </c>
      <c r="C64" s="11" t="s">
        <v>173</v>
      </c>
      <c r="D64" s="12">
        <v>237500</v>
      </c>
      <c r="E64" s="12">
        <v>150000</v>
      </c>
      <c r="F64" s="20">
        <v>32</v>
      </c>
      <c r="G64" s="20">
        <v>11</v>
      </c>
      <c r="H64" s="20">
        <v>11</v>
      </c>
      <c r="I64" s="20">
        <v>4</v>
      </c>
      <c r="J64" s="20">
        <v>8</v>
      </c>
      <c r="K64" s="20">
        <v>7</v>
      </c>
      <c r="L64" s="20">
        <v>5</v>
      </c>
      <c r="M64" s="4">
        <f t="shared" si="1"/>
        <v>78</v>
      </c>
    </row>
    <row r="65" spans="1:13" ht="12.5" x14ac:dyDescent="0.35">
      <c r="A65" s="41" t="s">
        <v>186</v>
      </c>
      <c r="B65" s="11" t="s">
        <v>113</v>
      </c>
      <c r="C65" s="11" t="s">
        <v>174</v>
      </c>
      <c r="D65" s="12">
        <v>2084000</v>
      </c>
      <c r="E65" s="12">
        <v>150000</v>
      </c>
      <c r="F65" s="20">
        <v>21</v>
      </c>
      <c r="G65" s="20">
        <v>12</v>
      </c>
      <c r="H65" s="20">
        <v>9</v>
      </c>
      <c r="I65" s="20">
        <v>4</v>
      </c>
      <c r="J65" s="20">
        <v>7</v>
      </c>
      <c r="K65" s="20">
        <v>7</v>
      </c>
      <c r="L65" s="20">
        <v>5</v>
      </c>
      <c r="M65" s="4">
        <f t="shared" si="1"/>
        <v>65</v>
      </c>
    </row>
    <row r="66" spans="1:13" ht="12.5" x14ac:dyDescent="0.25">
      <c r="A66" s="42" t="s">
        <v>187</v>
      </c>
      <c r="B66" s="44" t="s">
        <v>55</v>
      </c>
      <c r="C66" s="44" t="s">
        <v>175</v>
      </c>
      <c r="D66" s="45">
        <v>341000</v>
      </c>
      <c r="E66" s="45">
        <v>200000</v>
      </c>
      <c r="F66" s="20">
        <v>29</v>
      </c>
      <c r="G66" s="20">
        <v>14</v>
      </c>
      <c r="H66" s="20">
        <v>13</v>
      </c>
      <c r="I66" s="20">
        <v>5</v>
      </c>
      <c r="J66" s="20">
        <v>7</v>
      </c>
      <c r="K66" s="20">
        <v>7</v>
      </c>
      <c r="L66" s="20">
        <v>5</v>
      </c>
      <c r="M66" s="4">
        <f t="shared" si="1"/>
        <v>80</v>
      </c>
    </row>
    <row r="67" spans="1:13" ht="12.5" x14ac:dyDescent="0.35">
      <c r="A67" s="41" t="s">
        <v>188</v>
      </c>
      <c r="B67" s="11" t="s">
        <v>56</v>
      </c>
      <c r="C67" s="11" t="s">
        <v>176</v>
      </c>
      <c r="D67" s="12">
        <v>1221900</v>
      </c>
      <c r="E67" s="12">
        <v>300000</v>
      </c>
      <c r="F67" s="20">
        <v>32</v>
      </c>
      <c r="G67" s="20">
        <v>12</v>
      </c>
      <c r="H67" s="20">
        <v>10</v>
      </c>
      <c r="I67" s="20">
        <v>4</v>
      </c>
      <c r="J67" s="20">
        <v>8</v>
      </c>
      <c r="K67" s="20">
        <v>8</v>
      </c>
      <c r="L67" s="20">
        <v>4</v>
      </c>
      <c r="M67" s="4">
        <f t="shared" si="1"/>
        <v>78</v>
      </c>
    </row>
    <row r="68" spans="1:13" ht="12.5" x14ac:dyDescent="0.35">
      <c r="A68" s="41" t="s">
        <v>189</v>
      </c>
      <c r="B68" s="11" t="s">
        <v>57</v>
      </c>
      <c r="C68" s="11" t="s">
        <v>177</v>
      </c>
      <c r="D68" s="12">
        <v>500613</v>
      </c>
      <c r="E68" s="12">
        <v>150000</v>
      </c>
      <c r="F68" s="20">
        <v>33</v>
      </c>
      <c r="G68" s="20">
        <v>12</v>
      </c>
      <c r="H68" s="20">
        <v>12</v>
      </c>
      <c r="I68" s="20">
        <v>4</v>
      </c>
      <c r="J68" s="20">
        <v>8</v>
      </c>
      <c r="K68" s="20">
        <v>7</v>
      </c>
      <c r="L68" s="20">
        <v>4</v>
      </c>
      <c r="M68" s="4">
        <f t="shared" si="1"/>
        <v>80</v>
      </c>
    </row>
    <row r="69" spans="1:13" x14ac:dyDescent="0.35">
      <c r="D69" s="5">
        <f>SUM(D15:D68)</f>
        <v>36443702</v>
      </c>
      <c r="E69" s="5">
        <f>SUM(E15:E68)</f>
        <v>11500000</v>
      </c>
    </row>
  </sheetData>
  <mergeCells count="15">
    <mergeCell ref="F9:L9"/>
    <mergeCell ref="D10:M10"/>
    <mergeCell ref="A12:A14"/>
    <mergeCell ref="B12:B14"/>
    <mergeCell ref="C12:C14"/>
    <mergeCell ref="D12:D14"/>
    <mergeCell ref="E12:E14"/>
    <mergeCell ref="F12:F13"/>
    <mergeCell ref="G12:G13"/>
    <mergeCell ref="H12:H13"/>
    <mergeCell ref="I12:I13"/>
    <mergeCell ref="J12:J13"/>
    <mergeCell ref="K12:K13"/>
    <mergeCell ref="L12:L13"/>
    <mergeCell ref="M12:M13"/>
  </mergeCells>
  <dataValidations count="4">
    <dataValidation type="decimal" operator="lessThanOrEqual" allowBlank="1" showInputMessage="1" showErrorMessage="1" error="max. 40" sqref="F15:F42 H43:H48 F49:F68" xr:uid="{1EAF000E-BD15-4AA2-BA76-6F5DC1BBABF7}">
      <formula1>40</formula1>
    </dataValidation>
    <dataValidation type="decimal" operator="lessThanOrEqual" allowBlank="1" showInputMessage="1" showErrorMessage="1" error="max. 15" sqref="G15:H42 I43:J48 G49:H68" xr:uid="{E515C8B7-4EA9-4ED9-BEB0-753C085A5FAB}">
      <formula1>15</formula1>
    </dataValidation>
    <dataValidation type="decimal" operator="lessThanOrEqual" allowBlank="1" showInputMessage="1" showErrorMessage="1" error="max. 5" sqref="L15:L42 I15:I42 K43:K48 I49:I68 L49:L68" xr:uid="{CCDC5468-67A9-43EB-AAD1-C9FB8606DC38}">
      <formula1>5</formula1>
    </dataValidation>
    <dataValidation type="decimal" operator="lessThanOrEqual" allowBlank="1" showInputMessage="1" showErrorMessage="1" error="max. 10" sqref="J15:K42 L43:L48 J49:K68" xr:uid="{4A40B766-4C46-4139-82D3-BABA96934FDE}">
      <formula1>10</formula1>
    </dataValidation>
  </dataValidation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23C15E-7C8A-4D9C-9ED7-E8E26DFA7CD5}">
  <dimension ref="A1:BZ70"/>
  <sheetViews>
    <sheetView zoomScale="70" zoomScaleNormal="70" workbookViewId="0"/>
  </sheetViews>
  <sheetFormatPr defaultColWidth="9.26953125" defaultRowHeight="12" x14ac:dyDescent="0.35"/>
  <cols>
    <col min="1" max="1" width="11.7265625" style="2" customWidth="1"/>
    <col min="2" max="2" width="30" style="2" bestFit="1" customWidth="1"/>
    <col min="3" max="3" width="26.453125" style="2" customWidth="1"/>
    <col min="4" max="4" width="15.54296875" style="2" customWidth="1"/>
    <col min="5" max="5" width="15" style="2" customWidth="1"/>
    <col min="6" max="6" width="9.7265625" style="2" customWidth="1"/>
    <col min="7" max="13" width="9.26953125" style="2" customWidth="1"/>
    <col min="14" max="16384" width="9.26953125" style="2"/>
  </cols>
  <sheetData>
    <row r="1" spans="1:78" ht="38.25" customHeight="1" x14ac:dyDescent="0.35">
      <c r="A1" s="1" t="s">
        <v>28</v>
      </c>
    </row>
    <row r="2" spans="1:78" x14ac:dyDescent="0.35">
      <c r="A2" s="6" t="s">
        <v>37</v>
      </c>
      <c r="D2" s="6" t="s">
        <v>21</v>
      </c>
    </row>
    <row r="3" spans="1:78" x14ac:dyDescent="0.35">
      <c r="A3" s="6" t="s">
        <v>31</v>
      </c>
      <c r="D3" s="2" t="s">
        <v>33</v>
      </c>
    </row>
    <row r="4" spans="1:78" x14ac:dyDescent="0.35">
      <c r="A4" s="6" t="s">
        <v>38</v>
      </c>
      <c r="D4" s="2" t="s">
        <v>34</v>
      </c>
    </row>
    <row r="5" spans="1:78" x14ac:dyDescent="0.35">
      <c r="A5" s="6" t="s">
        <v>39</v>
      </c>
      <c r="D5" s="2" t="s">
        <v>35</v>
      </c>
    </row>
    <row r="6" spans="1:78" x14ac:dyDescent="0.35">
      <c r="A6" s="6" t="s">
        <v>40</v>
      </c>
      <c r="D6" s="2" t="s">
        <v>36</v>
      </c>
    </row>
    <row r="7" spans="1:78" x14ac:dyDescent="0.35">
      <c r="A7" s="9" t="s">
        <v>32</v>
      </c>
    </row>
    <row r="8" spans="1:78" x14ac:dyDescent="0.35">
      <c r="A8" s="6" t="s">
        <v>20</v>
      </c>
      <c r="D8" s="6" t="s">
        <v>22</v>
      </c>
    </row>
    <row r="9" spans="1:78" ht="63.65" customHeight="1" x14ac:dyDescent="0.35">
      <c r="D9" s="2" t="s">
        <v>29</v>
      </c>
      <c r="F9" s="54" t="s">
        <v>73</v>
      </c>
      <c r="G9" s="54"/>
      <c r="H9" s="54"/>
      <c r="I9" s="54"/>
      <c r="J9" s="54"/>
      <c r="K9" s="54"/>
      <c r="L9" s="54"/>
      <c r="M9" s="10"/>
    </row>
    <row r="10" spans="1:78" ht="25.5" customHeight="1" x14ac:dyDescent="0.25">
      <c r="D10" s="53" t="s">
        <v>30</v>
      </c>
      <c r="E10" s="53"/>
      <c r="F10" s="53"/>
      <c r="G10" s="53"/>
      <c r="H10" s="53"/>
      <c r="I10" s="53"/>
      <c r="J10" s="53"/>
      <c r="K10" s="53"/>
      <c r="L10" s="53"/>
      <c r="M10" s="53"/>
    </row>
    <row r="11" spans="1:78" x14ac:dyDescent="0.35">
      <c r="A11" s="6"/>
    </row>
    <row r="12" spans="1:78" ht="26.65" customHeight="1" x14ac:dyDescent="0.35">
      <c r="A12" s="51" t="s">
        <v>0</v>
      </c>
      <c r="B12" s="51" t="s">
        <v>1</v>
      </c>
      <c r="C12" s="51" t="s">
        <v>15</v>
      </c>
      <c r="D12" s="51" t="s">
        <v>12</v>
      </c>
      <c r="E12" s="56" t="s">
        <v>2</v>
      </c>
      <c r="F12" s="51" t="s">
        <v>26</v>
      </c>
      <c r="G12" s="51" t="s">
        <v>13</v>
      </c>
      <c r="H12" s="51" t="s">
        <v>14</v>
      </c>
      <c r="I12" s="51" t="s">
        <v>24</v>
      </c>
      <c r="J12" s="51" t="s">
        <v>25</v>
      </c>
      <c r="K12" s="51" t="s">
        <v>27</v>
      </c>
      <c r="L12" s="51" t="s">
        <v>3</v>
      </c>
      <c r="M12" s="51" t="s">
        <v>4</v>
      </c>
    </row>
    <row r="13" spans="1:78" ht="59.65" customHeight="1" x14ac:dyDescent="0.35">
      <c r="A13" s="55"/>
      <c r="B13" s="55"/>
      <c r="C13" s="55"/>
      <c r="D13" s="55"/>
      <c r="E13" s="57"/>
      <c r="F13" s="52"/>
      <c r="G13" s="52"/>
      <c r="H13" s="52"/>
      <c r="I13" s="52"/>
      <c r="J13" s="52"/>
      <c r="K13" s="52"/>
      <c r="L13" s="52"/>
      <c r="M13" s="52"/>
    </row>
    <row r="14" spans="1:78" ht="52.5" customHeight="1" x14ac:dyDescent="0.35">
      <c r="A14" s="52"/>
      <c r="B14" s="52"/>
      <c r="C14" s="52"/>
      <c r="D14" s="52"/>
      <c r="E14" s="58"/>
      <c r="F14" s="7" t="s">
        <v>23</v>
      </c>
      <c r="G14" s="7" t="s">
        <v>17</v>
      </c>
      <c r="H14" s="7" t="s">
        <v>17</v>
      </c>
      <c r="I14" s="7" t="s">
        <v>18</v>
      </c>
      <c r="J14" s="7" t="s">
        <v>19</v>
      </c>
      <c r="K14" s="7" t="s">
        <v>19</v>
      </c>
      <c r="L14" s="7" t="s">
        <v>18</v>
      </c>
      <c r="M14" s="7"/>
    </row>
    <row r="15" spans="1:78" s="3" customFormat="1" ht="12.75" customHeight="1" x14ac:dyDescent="0.35">
      <c r="A15" s="11" t="s">
        <v>62</v>
      </c>
      <c r="B15" s="11" t="s">
        <v>51</v>
      </c>
      <c r="C15" s="11" t="s">
        <v>41</v>
      </c>
      <c r="D15" s="12">
        <v>572057</v>
      </c>
      <c r="E15" s="12">
        <v>150000</v>
      </c>
      <c r="F15" s="4">
        <v>29</v>
      </c>
      <c r="G15" s="4">
        <v>12</v>
      </c>
      <c r="H15" s="4">
        <v>13</v>
      </c>
      <c r="I15" s="4">
        <v>5</v>
      </c>
      <c r="J15" s="4">
        <v>7</v>
      </c>
      <c r="K15" s="4">
        <v>5</v>
      </c>
      <c r="L15" s="4">
        <v>5</v>
      </c>
      <c r="M15" s="4">
        <f>SUM(F15:L15)</f>
        <v>76</v>
      </c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</row>
    <row r="16" spans="1:78" s="3" customFormat="1" ht="12.75" customHeight="1" x14ac:dyDescent="0.35">
      <c r="A16" s="11" t="s">
        <v>63</v>
      </c>
      <c r="B16" s="11" t="s">
        <v>51</v>
      </c>
      <c r="C16" s="11" t="s">
        <v>42</v>
      </c>
      <c r="D16" s="12">
        <v>1541321</v>
      </c>
      <c r="E16" s="12">
        <v>300000</v>
      </c>
      <c r="F16" s="4">
        <v>27</v>
      </c>
      <c r="G16" s="4">
        <v>12</v>
      </c>
      <c r="H16" s="4">
        <v>9</v>
      </c>
      <c r="I16" s="4">
        <v>3</v>
      </c>
      <c r="J16" s="4">
        <v>7</v>
      </c>
      <c r="K16" s="4">
        <v>5</v>
      </c>
      <c r="L16" s="4">
        <v>5</v>
      </c>
      <c r="M16" s="4">
        <f t="shared" ref="M16:M23" si="0">SUM(F16:L16)</f>
        <v>68</v>
      </c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</row>
    <row r="17" spans="1:78" s="3" customFormat="1" ht="12.75" customHeight="1" x14ac:dyDescent="0.35">
      <c r="A17" s="11" t="s">
        <v>64</v>
      </c>
      <c r="B17" s="11" t="s">
        <v>52</v>
      </c>
      <c r="C17" s="11" t="s">
        <v>43</v>
      </c>
      <c r="D17" s="12">
        <v>625000</v>
      </c>
      <c r="E17" s="12">
        <v>300000</v>
      </c>
      <c r="F17" s="4">
        <v>27</v>
      </c>
      <c r="G17" s="4">
        <v>12</v>
      </c>
      <c r="H17" s="4">
        <v>12</v>
      </c>
      <c r="I17" s="4">
        <v>4</v>
      </c>
      <c r="J17" s="4">
        <v>8</v>
      </c>
      <c r="K17" s="4">
        <v>7</v>
      </c>
      <c r="L17" s="4">
        <v>5</v>
      </c>
      <c r="M17" s="4">
        <f t="shared" si="0"/>
        <v>75</v>
      </c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</row>
    <row r="18" spans="1:78" s="3" customFormat="1" ht="12.75" customHeight="1" x14ac:dyDescent="0.35">
      <c r="A18" s="11" t="s">
        <v>65</v>
      </c>
      <c r="B18" s="11" t="s">
        <v>53</v>
      </c>
      <c r="C18" s="11" t="s">
        <v>44</v>
      </c>
      <c r="D18" s="12">
        <v>461800</v>
      </c>
      <c r="E18" s="12">
        <v>150000</v>
      </c>
      <c r="F18" s="4">
        <v>35</v>
      </c>
      <c r="G18" s="4">
        <v>13</v>
      </c>
      <c r="H18" s="4">
        <v>13</v>
      </c>
      <c r="I18" s="4">
        <v>5</v>
      </c>
      <c r="J18" s="4">
        <v>7</v>
      </c>
      <c r="K18" s="4">
        <v>7</v>
      </c>
      <c r="L18" s="4">
        <v>5</v>
      </c>
      <c r="M18" s="4">
        <f t="shared" si="0"/>
        <v>85</v>
      </c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</row>
    <row r="19" spans="1:78" s="3" customFormat="1" ht="12.75" customHeight="1" x14ac:dyDescent="0.35">
      <c r="A19" s="11" t="s">
        <v>66</v>
      </c>
      <c r="B19" s="11" t="s">
        <v>54</v>
      </c>
      <c r="C19" s="11" t="s">
        <v>45</v>
      </c>
      <c r="D19" s="12">
        <v>200000</v>
      </c>
      <c r="E19" s="12">
        <v>150000</v>
      </c>
      <c r="F19" s="4">
        <v>30</v>
      </c>
      <c r="G19" s="4">
        <v>11</v>
      </c>
      <c r="H19" s="4">
        <v>12</v>
      </c>
      <c r="I19" s="4">
        <v>3</v>
      </c>
      <c r="J19" s="4">
        <v>6</v>
      </c>
      <c r="K19" s="4">
        <v>5</v>
      </c>
      <c r="L19" s="4">
        <v>5</v>
      </c>
      <c r="M19" s="4">
        <f t="shared" si="0"/>
        <v>72</v>
      </c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</row>
    <row r="20" spans="1:78" s="3" customFormat="1" x14ac:dyDescent="0.35">
      <c r="A20" s="11" t="s">
        <v>67</v>
      </c>
      <c r="B20" s="11" t="s">
        <v>55</v>
      </c>
      <c r="C20" s="11" t="s">
        <v>46</v>
      </c>
      <c r="D20" s="12">
        <v>324000</v>
      </c>
      <c r="E20" s="12">
        <v>200000</v>
      </c>
      <c r="F20" s="4">
        <v>26</v>
      </c>
      <c r="G20" s="4">
        <v>13</v>
      </c>
      <c r="H20" s="4">
        <v>12</v>
      </c>
      <c r="I20" s="4">
        <v>5</v>
      </c>
      <c r="J20" s="4">
        <v>6</v>
      </c>
      <c r="K20" s="4">
        <v>7</v>
      </c>
      <c r="L20" s="4">
        <v>4</v>
      </c>
      <c r="M20" s="4">
        <f t="shared" si="0"/>
        <v>73</v>
      </c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</row>
    <row r="21" spans="1:78" s="3" customFormat="1" ht="12.75" customHeight="1" x14ac:dyDescent="0.35">
      <c r="A21" s="11" t="s">
        <v>68</v>
      </c>
      <c r="B21" s="11" t="s">
        <v>56</v>
      </c>
      <c r="C21" s="11" t="s">
        <v>47</v>
      </c>
      <c r="D21" s="12">
        <v>629350</v>
      </c>
      <c r="E21" s="12">
        <v>250000</v>
      </c>
      <c r="F21" s="4">
        <v>35</v>
      </c>
      <c r="G21" s="4">
        <v>13</v>
      </c>
      <c r="H21" s="4">
        <v>13</v>
      </c>
      <c r="I21" s="4">
        <v>4</v>
      </c>
      <c r="J21" s="4">
        <v>8</v>
      </c>
      <c r="K21" s="4">
        <v>8</v>
      </c>
      <c r="L21" s="4">
        <v>4</v>
      </c>
      <c r="M21" s="4">
        <f>SUM(F21:L21)</f>
        <v>85</v>
      </c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</row>
    <row r="22" spans="1:78" s="3" customFormat="1" ht="12.75" customHeight="1" x14ac:dyDescent="0.35">
      <c r="A22" s="11" t="s">
        <v>69</v>
      </c>
      <c r="B22" s="11" t="s">
        <v>57</v>
      </c>
      <c r="C22" s="11" t="s">
        <v>48</v>
      </c>
      <c r="D22" s="12">
        <v>417360</v>
      </c>
      <c r="E22" s="12">
        <v>200000</v>
      </c>
      <c r="F22" s="4">
        <v>32</v>
      </c>
      <c r="G22" s="4">
        <v>13</v>
      </c>
      <c r="H22" s="4">
        <v>13</v>
      </c>
      <c r="I22" s="4">
        <v>5</v>
      </c>
      <c r="J22" s="4">
        <v>7</v>
      </c>
      <c r="K22" s="4">
        <v>7</v>
      </c>
      <c r="L22" s="4">
        <v>4</v>
      </c>
      <c r="M22" s="4">
        <f t="shared" si="0"/>
        <v>81</v>
      </c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</row>
    <row r="23" spans="1:78" s="3" customFormat="1" ht="13.5" customHeight="1" x14ac:dyDescent="0.35">
      <c r="A23" s="11" t="s">
        <v>70</v>
      </c>
      <c r="B23" s="11" t="s">
        <v>58</v>
      </c>
      <c r="C23" s="11" t="s">
        <v>49</v>
      </c>
      <c r="D23" s="12">
        <v>631500</v>
      </c>
      <c r="E23" s="12">
        <v>100000</v>
      </c>
      <c r="F23" s="4">
        <v>33</v>
      </c>
      <c r="G23" s="4">
        <v>12</v>
      </c>
      <c r="H23" s="4">
        <v>11</v>
      </c>
      <c r="I23" s="4">
        <v>4</v>
      </c>
      <c r="J23" s="4">
        <v>6</v>
      </c>
      <c r="K23" s="4">
        <v>5</v>
      </c>
      <c r="L23" s="4">
        <v>5</v>
      </c>
      <c r="M23" s="4">
        <f t="shared" si="0"/>
        <v>76</v>
      </c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</row>
    <row r="24" spans="1:78" s="3" customFormat="1" ht="12.75" customHeight="1" x14ac:dyDescent="0.35">
      <c r="A24" s="11" t="s">
        <v>71</v>
      </c>
      <c r="B24" s="11" t="s">
        <v>58</v>
      </c>
      <c r="C24" s="11" t="s">
        <v>50</v>
      </c>
      <c r="D24" s="12">
        <v>363595</v>
      </c>
      <c r="E24" s="12">
        <v>150000</v>
      </c>
      <c r="F24" s="4">
        <v>30</v>
      </c>
      <c r="G24" s="4">
        <v>13</v>
      </c>
      <c r="H24" s="4">
        <v>12</v>
      </c>
      <c r="I24" s="4">
        <v>5</v>
      </c>
      <c r="J24" s="4">
        <v>8</v>
      </c>
      <c r="K24" s="4">
        <v>7</v>
      </c>
      <c r="L24" s="4">
        <v>5</v>
      </c>
      <c r="M24" s="4">
        <f>SUM(F24:L24)</f>
        <v>80</v>
      </c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</row>
    <row r="25" spans="1:78" s="3" customFormat="1" ht="13.5" customHeight="1" x14ac:dyDescent="0.35">
      <c r="A25" s="11" t="s">
        <v>80</v>
      </c>
      <c r="B25" s="11" t="s">
        <v>53</v>
      </c>
      <c r="C25" s="11" t="s">
        <v>81</v>
      </c>
      <c r="D25" s="12">
        <v>665000</v>
      </c>
      <c r="E25" s="12">
        <v>250000</v>
      </c>
      <c r="F25" s="4">
        <v>0</v>
      </c>
      <c r="G25" s="4">
        <v>0</v>
      </c>
      <c r="H25" s="4">
        <v>0</v>
      </c>
      <c r="I25" s="4">
        <v>0</v>
      </c>
      <c r="J25" s="4">
        <v>0</v>
      </c>
      <c r="K25" s="4">
        <v>0</v>
      </c>
      <c r="L25" s="4">
        <v>0</v>
      </c>
      <c r="M25" s="4">
        <f t="shared" ref="M25:M68" si="1">SUM(F25:L25)</f>
        <v>0</v>
      </c>
      <c r="N25" s="2" t="s">
        <v>125</v>
      </c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</row>
    <row r="26" spans="1:78" s="3" customFormat="1" ht="13.5" customHeight="1" x14ac:dyDescent="0.35">
      <c r="A26" s="11" t="s">
        <v>82</v>
      </c>
      <c r="B26" s="11" t="s">
        <v>83</v>
      </c>
      <c r="C26" s="11" t="s">
        <v>84</v>
      </c>
      <c r="D26" s="12">
        <v>395000</v>
      </c>
      <c r="E26" s="12">
        <v>200000</v>
      </c>
      <c r="F26" s="4">
        <v>0</v>
      </c>
      <c r="G26" s="4">
        <v>0</v>
      </c>
      <c r="H26" s="4">
        <v>0</v>
      </c>
      <c r="I26" s="4">
        <v>0</v>
      </c>
      <c r="J26" s="4">
        <v>0</v>
      </c>
      <c r="K26" s="4">
        <v>0</v>
      </c>
      <c r="L26" s="4">
        <v>0</v>
      </c>
      <c r="M26" s="4">
        <f t="shared" si="1"/>
        <v>0</v>
      </c>
      <c r="N26" s="2" t="s">
        <v>125</v>
      </c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</row>
    <row r="27" spans="1:78" s="3" customFormat="1" ht="13.5" customHeight="1" x14ac:dyDescent="0.35">
      <c r="A27" s="11" t="s">
        <v>85</v>
      </c>
      <c r="B27" s="11" t="s">
        <v>54</v>
      </c>
      <c r="C27" s="11" t="s">
        <v>86</v>
      </c>
      <c r="D27" s="12">
        <v>307000</v>
      </c>
      <c r="E27" s="12">
        <v>150000</v>
      </c>
      <c r="F27" s="4">
        <v>0</v>
      </c>
      <c r="G27" s="4">
        <v>0</v>
      </c>
      <c r="H27" s="4">
        <v>0</v>
      </c>
      <c r="I27" s="4">
        <v>0</v>
      </c>
      <c r="J27" s="4">
        <v>0</v>
      </c>
      <c r="K27" s="4">
        <v>0</v>
      </c>
      <c r="L27" s="4">
        <v>0</v>
      </c>
      <c r="M27" s="4">
        <f t="shared" si="1"/>
        <v>0</v>
      </c>
      <c r="N27" s="2" t="s">
        <v>125</v>
      </c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</row>
    <row r="28" spans="1:78" s="3" customFormat="1" ht="13.5" customHeight="1" x14ac:dyDescent="0.35">
      <c r="A28" s="11" t="s">
        <v>87</v>
      </c>
      <c r="B28" s="11" t="s">
        <v>88</v>
      </c>
      <c r="C28" s="11" t="s">
        <v>89</v>
      </c>
      <c r="D28" s="12">
        <v>811110</v>
      </c>
      <c r="E28" s="12">
        <v>300000</v>
      </c>
      <c r="F28" s="4">
        <v>0</v>
      </c>
      <c r="G28" s="4">
        <v>0</v>
      </c>
      <c r="H28" s="4">
        <v>0</v>
      </c>
      <c r="I28" s="4">
        <v>0</v>
      </c>
      <c r="J28" s="4">
        <v>0</v>
      </c>
      <c r="K28" s="4">
        <v>0</v>
      </c>
      <c r="L28" s="4">
        <v>0</v>
      </c>
      <c r="M28" s="4">
        <f t="shared" si="1"/>
        <v>0</v>
      </c>
      <c r="N28" s="2" t="s">
        <v>125</v>
      </c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</row>
    <row r="29" spans="1:78" s="3" customFormat="1" ht="13.5" customHeight="1" x14ac:dyDescent="0.35">
      <c r="A29" s="11" t="s">
        <v>90</v>
      </c>
      <c r="B29" s="11" t="s">
        <v>91</v>
      </c>
      <c r="C29" s="11" t="s">
        <v>92</v>
      </c>
      <c r="D29" s="12">
        <v>275500</v>
      </c>
      <c r="E29" s="12">
        <v>200000</v>
      </c>
      <c r="F29" s="4">
        <v>0</v>
      </c>
      <c r="G29" s="4">
        <v>0</v>
      </c>
      <c r="H29" s="4">
        <v>0</v>
      </c>
      <c r="I29" s="4">
        <v>0</v>
      </c>
      <c r="J29" s="4">
        <v>0</v>
      </c>
      <c r="K29" s="4">
        <v>0</v>
      </c>
      <c r="L29" s="4">
        <v>0</v>
      </c>
      <c r="M29" s="4">
        <f t="shared" si="1"/>
        <v>0</v>
      </c>
      <c r="N29" s="2" t="s">
        <v>125</v>
      </c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</row>
    <row r="30" spans="1:78" s="3" customFormat="1" ht="13.5" customHeight="1" x14ac:dyDescent="0.35">
      <c r="A30" s="11" t="s">
        <v>93</v>
      </c>
      <c r="B30" s="11" t="s">
        <v>94</v>
      </c>
      <c r="C30" s="11" t="s">
        <v>95</v>
      </c>
      <c r="D30" s="12">
        <v>650000</v>
      </c>
      <c r="E30" s="12">
        <v>300000</v>
      </c>
      <c r="F30" s="4">
        <v>0</v>
      </c>
      <c r="G30" s="4">
        <v>0</v>
      </c>
      <c r="H30" s="4">
        <v>0</v>
      </c>
      <c r="I30" s="4">
        <v>0</v>
      </c>
      <c r="J30" s="4">
        <v>0</v>
      </c>
      <c r="K30" s="4">
        <v>0</v>
      </c>
      <c r="L30" s="4">
        <v>0</v>
      </c>
      <c r="M30" s="4">
        <f t="shared" si="1"/>
        <v>0</v>
      </c>
      <c r="N30" s="2" t="s">
        <v>125</v>
      </c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</row>
    <row r="31" spans="1:78" s="3" customFormat="1" ht="13.5" customHeight="1" x14ac:dyDescent="0.35">
      <c r="A31" s="11" t="s">
        <v>96</v>
      </c>
      <c r="B31" s="11" t="s">
        <v>58</v>
      </c>
      <c r="C31" s="11" t="s">
        <v>97</v>
      </c>
      <c r="D31" s="12">
        <v>440380</v>
      </c>
      <c r="E31" s="12">
        <v>150000</v>
      </c>
      <c r="F31" s="4">
        <v>0</v>
      </c>
      <c r="G31" s="4">
        <v>0</v>
      </c>
      <c r="H31" s="4">
        <v>0</v>
      </c>
      <c r="I31" s="4">
        <v>0</v>
      </c>
      <c r="J31" s="4">
        <v>0</v>
      </c>
      <c r="K31" s="4">
        <v>0</v>
      </c>
      <c r="L31" s="4">
        <v>0</v>
      </c>
      <c r="M31" s="4">
        <f t="shared" si="1"/>
        <v>0</v>
      </c>
      <c r="N31" s="2" t="s">
        <v>125</v>
      </c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</row>
    <row r="32" spans="1:78" s="3" customFormat="1" ht="13.5" customHeight="1" x14ac:dyDescent="0.35">
      <c r="A32" s="11" t="s">
        <v>98</v>
      </c>
      <c r="B32" s="11" t="s">
        <v>57</v>
      </c>
      <c r="C32" s="11" t="s">
        <v>99</v>
      </c>
      <c r="D32" s="12">
        <v>405290</v>
      </c>
      <c r="E32" s="12">
        <v>200000</v>
      </c>
      <c r="F32" s="4">
        <v>0</v>
      </c>
      <c r="G32" s="4">
        <v>0</v>
      </c>
      <c r="H32" s="4">
        <v>0</v>
      </c>
      <c r="I32" s="4">
        <v>0</v>
      </c>
      <c r="J32" s="4">
        <v>0</v>
      </c>
      <c r="K32" s="4">
        <v>0</v>
      </c>
      <c r="L32" s="4">
        <v>0</v>
      </c>
      <c r="M32" s="4">
        <f t="shared" si="1"/>
        <v>0</v>
      </c>
      <c r="N32" s="2" t="s">
        <v>125</v>
      </c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</row>
    <row r="33" spans="1:78" s="3" customFormat="1" ht="13.5" customHeight="1" x14ac:dyDescent="0.25">
      <c r="A33" s="11" t="s">
        <v>100</v>
      </c>
      <c r="B33" s="11" t="s">
        <v>56</v>
      </c>
      <c r="C33" s="23" t="s">
        <v>101</v>
      </c>
      <c r="D33" s="12">
        <v>1207750</v>
      </c>
      <c r="E33" s="12">
        <v>250000</v>
      </c>
      <c r="F33" s="4">
        <v>0</v>
      </c>
      <c r="G33" s="4">
        <v>0</v>
      </c>
      <c r="H33" s="4">
        <v>0</v>
      </c>
      <c r="I33" s="4">
        <v>0</v>
      </c>
      <c r="J33" s="4">
        <v>0</v>
      </c>
      <c r="K33" s="4">
        <v>0</v>
      </c>
      <c r="L33" s="4">
        <v>0</v>
      </c>
      <c r="M33" s="4">
        <f t="shared" si="1"/>
        <v>0</v>
      </c>
      <c r="N33" s="2" t="s">
        <v>125</v>
      </c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</row>
    <row r="34" spans="1:78" s="3" customFormat="1" ht="13.5" customHeight="1" x14ac:dyDescent="0.25">
      <c r="A34" s="11" t="s">
        <v>102</v>
      </c>
      <c r="B34" s="11" t="s">
        <v>103</v>
      </c>
      <c r="C34" s="23" t="s">
        <v>104</v>
      </c>
      <c r="D34" s="12">
        <v>327450</v>
      </c>
      <c r="E34" s="12">
        <v>200000</v>
      </c>
      <c r="F34" s="4">
        <v>0</v>
      </c>
      <c r="G34" s="4">
        <v>0</v>
      </c>
      <c r="H34" s="4">
        <v>0</v>
      </c>
      <c r="I34" s="4">
        <v>0</v>
      </c>
      <c r="J34" s="4">
        <v>0</v>
      </c>
      <c r="K34" s="4">
        <v>0</v>
      </c>
      <c r="L34" s="4">
        <v>0</v>
      </c>
      <c r="M34" s="4">
        <f t="shared" si="1"/>
        <v>0</v>
      </c>
      <c r="N34" s="2" t="s">
        <v>125</v>
      </c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</row>
    <row r="35" spans="1:78" s="3" customFormat="1" ht="13.5" customHeight="1" x14ac:dyDescent="0.25">
      <c r="A35" s="11" t="s">
        <v>105</v>
      </c>
      <c r="B35" s="11" t="s">
        <v>106</v>
      </c>
      <c r="C35" s="23" t="s">
        <v>107</v>
      </c>
      <c r="D35" s="12">
        <v>412300</v>
      </c>
      <c r="E35" s="12">
        <v>200000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f t="shared" si="1"/>
        <v>0</v>
      </c>
      <c r="N35" s="2" t="s">
        <v>125</v>
      </c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</row>
    <row r="36" spans="1:78" s="3" customFormat="1" ht="13.5" customHeight="1" x14ac:dyDescent="0.25">
      <c r="A36" s="11" t="s">
        <v>108</v>
      </c>
      <c r="B36" s="11" t="s">
        <v>52</v>
      </c>
      <c r="C36" s="23" t="s">
        <v>109</v>
      </c>
      <c r="D36" s="12">
        <v>1773550</v>
      </c>
      <c r="E36" s="12">
        <v>500000</v>
      </c>
      <c r="F36" s="4">
        <v>0</v>
      </c>
      <c r="G36" s="4">
        <v>0</v>
      </c>
      <c r="H36" s="4">
        <v>0</v>
      </c>
      <c r="I36" s="4">
        <v>0</v>
      </c>
      <c r="J36" s="4">
        <v>0</v>
      </c>
      <c r="K36" s="4">
        <v>0</v>
      </c>
      <c r="L36" s="4">
        <v>0</v>
      </c>
      <c r="M36" s="4">
        <f t="shared" si="1"/>
        <v>0</v>
      </c>
      <c r="N36" s="2" t="s">
        <v>125</v>
      </c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</row>
    <row r="37" spans="1:78" s="3" customFormat="1" ht="13.5" customHeight="1" x14ac:dyDescent="0.25">
      <c r="A37" s="11" t="s">
        <v>110</v>
      </c>
      <c r="B37" s="11" t="s">
        <v>57</v>
      </c>
      <c r="C37" s="23" t="s">
        <v>111</v>
      </c>
      <c r="D37" s="12">
        <v>458556</v>
      </c>
      <c r="E37" s="12">
        <v>150000</v>
      </c>
      <c r="F37" s="4">
        <v>0</v>
      </c>
      <c r="G37" s="4">
        <v>0</v>
      </c>
      <c r="H37" s="4">
        <v>0</v>
      </c>
      <c r="I37" s="4">
        <v>0</v>
      </c>
      <c r="J37" s="4">
        <v>0</v>
      </c>
      <c r="K37" s="4">
        <v>0</v>
      </c>
      <c r="L37" s="4">
        <v>0</v>
      </c>
      <c r="M37" s="4">
        <f t="shared" si="1"/>
        <v>0</v>
      </c>
      <c r="N37" s="2" t="s">
        <v>125</v>
      </c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</row>
    <row r="38" spans="1:78" s="3" customFormat="1" ht="13.5" customHeight="1" x14ac:dyDescent="0.25">
      <c r="A38" s="11" t="s">
        <v>112</v>
      </c>
      <c r="B38" s="11" t="s">
        <v>113</v>
      </c>
      <c r="C38" s="23" t="s">
        <v>114</v>
      </c>
      <c r="D38" s="12">
        <v>1164000</v>
      </c>
      <c r="E38" s="12">
        <v>150000</v>
      </c>
      <c r="F38" s="4">
        <v>0</v>
      </c>
      <c r="G38" s="4">
        <v>0</v>
      </c>
      <c r="H38" s="4">
        <v>0</v>
      </c>
      <c r="I38" s="4">
        <v>0</v>
      </c>
      <c r="J38" s="4">
        <v>0</v>
      </c>
      <c r="K38" s="4">
        <v>0</v>
      </c>
      <c r="L38" s="4">
        <v>0</v>
      </c>
      <c r="M38" s="4">
        <f t="shared" si="1"/>
        <v>0</v>
      </c>
      <c r="N38" s="2" t="s">
        <v>125</v>
      </c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</row>
    <row r="39" spans="1:78" s="3" customFormat="1" ht="13.5" customHeight="1" x14ac:dyDescent="0.25">
      <c r="A39" s="11" t="s">
        <v>115</v>
      </c>
      <c r="B39" s="11" t="s">
        <v>116</v>
      </c>
      <c r="C39" s="23" t="s">
        <v>117</v>
      </c>
      <c r="D39" s="12">
        <v>265000</v>
      </c>
      <c r="E39" s="12">
        <v>200000</v>
      </c>
      <c r="F39" s="4">
        <v>0</v>
      </c>
      <c r="G39" s="4">
        <v>0</v>
      </c>
      <c r="H39" s="4">
        <v>0</v>
      </c>
      <c r="I39" s="4">
        <v>0</v>
      </c>
      <c r="J39" s="4">
        <v>0</v>
      </c>
      <c r="K39" s="4">
        <v>0</v>
      </c>
      <c r="L39" s="4">
        <v>0</v>
      </c>
      <c r="M39" s="4">
        <f t="shared" si="1"/>
        <v>0</v>
      </c>
      <c r="N39" s="2" t="s">
        <v>125</v>
      </c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</row>
    <row r="40" spans="1:78" s="3" customFormat="1" ht="13.5" customHeight="1" x14ac:dyDescent="0.25">
      <c r="A40" s="11" t="s">
        <v>118</v>
      </c>
      <c r="B40" s="11" t="s">
        <v>51</v>
      </c>
      <c r="C40" s="23" t="s">
        <v>119</v>
      </c>
      <c r="D40" s="12">
        <v>1253432</v>
      </c>
      <c r="E40" s="12">
        <v>250000</v>
      </c>
      <c r="F40" s="4">
        <v>0</v>
      </c>
      <c r="G40" s="4">
        <v>0</v>
      </c>
      <c r="H40" s="4">
        <v>0</v>
      </c>
      <c r="I40" s="4">
        <v>0</v>
      </c>
      <c r="J40" s="4">
        <v>0</v>
      </c>
      <c r="K40" s="4">
        <v>0</v>
      </c>
      <c r="L40" s="4">
        <v>0</v>
      </c>
      <c r="M40" s="4">
        <f t="shared" si="1"/>
        <v>0</v>
      </c>
      <c r="N40" s="2" t="s">
        <v>125</v>
      </c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</row>
    <row r="41" spans="1:78" s="3" customFormat="1" ht="13.5" customHeight="1" x14ac:dyDescent="0.25">
      <c r="A41" s="11" t="s">
        <v>120</v>
      </c>
      <c r="B41" s="11" t="s">
        <v>51</v>
      </c>
      <c r="C41" s="23" t="s">
        <v>121</v>
      </c>
      <c r="D41" s="12">
        <v>2020447</v>
      </c>
      <c r="E41" s="12">
        <v>150000</v>
      </c>
      <c r="F41" s="4">
        <v>0</v>
      </c>
      <c r="G41" s="4">
        <v>0</v>
      </c>
      <c r="H41" s="4">
        <v>0</v>
      </c>
      <c r="I41" s="4">
        <v>0</v>
      </c>
      <c r="J41" s="4">
        <v>0</v>
      </c>
      <c r="K41" s="4">
        <v>0</v>
      </c>
      <c r="L41" s="4">
        <v>0</v>
      </c>
      <c r="M41" s="4">
        <f t="shared" si="1"/>
        <v>0</v>
      </c>
      <c r="N41" s="2" t="s">
        <v>125</v>
      </c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</row>
    <row r="42" spans="1:78" s="3" customFormat="1" ht="13.5" customHeight="1" x14ac:dyDescent="0.25">
      <c r="A42" s="11" t="s">
        <v>122</v>
      </c>
      <c r="B42" s="11" t="s">
        <v>113</v>
      </c>
      <c r="C42" s="23" t="s">
        <v>123</v>
      </c>
      <c r="D42" s="12">
        <v>1500000</v>
      </c>
      <c r="E42" s="12">
        <v>300000</v>
      </c>
      <c r="F42" s="4">
        <v>0</v>
      </c>
      <c r="G42" s="4">
        <v>0</v>
      </c>
      <c r="H42" s="4">
        <v>0</v>
      </c>
      <c r="I42" s="4">
        <v>0</v>
      </c>
      <c r="J42" s="4">
        <v>0</v>
      </c>
      <c r="K42" s="4">
        <v>0</v>
      </c>
      <c r="L42" s="4">
        <v>0</v>
      </c>
      <c r="M42" s="4">
        <f t="shared" si="1"/>
        <v>0</v>
      </c>
      <c r="N42" s="2" t="s">
        <v>125</v>
      </c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</row>
    <row r="43" spans="1:78" ht="13.5" customHeight="1" x14ac:dyDescent="0.35">
      <c r="A43" s="11" t="s">
        <v>135</v>
      </c>
      <c r="B43" s="11" t="s">
        <v>88</v>
      </c>
      <c r="C43" s="11" t="s">
        <v>129</v>
      </c>
      <c r="D43" s="12">
        <v>1003950</v>
      </c>
      <c r="E43" s="12">
        <v>300000</v>
      </c>
      <c r="F43" s="34">
        <v>27</v>
      </c>
      <c r="G43" s="34">
        <v>10</v>
      </c>
      <c r="H43" s="20">
        <v>7</v>
      </c>
      <c r="I43" s="20">
        <v>4</v>
      </c>
      <c r="J43" s="20">
        <v>8</v>
      </c>
      <c r="K43" s="20">
        <v>8</v>
      </c>
      <c r="L43" s="20">
        <v>5</v>
      </c>
      <c r="M43" s="4">
        <f t="shared" si="1"/>
        <v>69</v>
      </c>
      <c r="N43" s="33"/>
      <c r="O43" s="33"/>
    </row>
    <row r="44" spans="1:78" ht="13.5" customHeight="1" x14ac:dyDescent="0.35">
      <c r="A44" s="11" t="s">
        <v>136</v>
      </c>
      <c r="B44" s="11" t="s">
        <v>127</v>
      </c>
      <c r="C44" s="11" t="s">
        <v>130</v>
      </c>
      <c r="D44" s="12">
        <v>433000</v>
      </c>
      <c r="E44" s="12">
        <v>200000</v>
      </c>
      <c r="F44" s="34">
        <v>35</v>
      </c>
      <c r="G44" s="34">
        <v>14</v>
      </c>
      <c r="H44" s="20">
        <v>15</v>
      </c>
      <c r="I44" s="20">
        <v>5</v>
      </c>
      <c r="J44" s="20">
        <v>9</v>
      </c>
      <c r="K44" s="20">
        <v>9</v>
      </c>
      <c r="L44" s="20">
        <v>5</v>
      </c>
      <c r="M44" s="4">
        <f t="shared" si="1"/>
        <v>92</v>
      </c>
      <c r="N44" s="33"/>
      <c r="O44" s="33"/>
    </row>
    <row r="45" spans="1:78" ht="13.5" customHeight="1" x14ac:dyDescent="0.35">
      <c r="A45" s="11" t="s">
        <v>137</v>
      </c>
      <c r="B45" s="11" t="s">
        <v>56</v>
      </c>
      <c r="C45" s="11" t="s">
        <v>131</v>
      </c>
      <c r="D45" s="12">
        <v>676923</v>
      </c>
      <c r="E45" s="12">
        <v>150000</v>
      </c>
      <c r="F45" s="34">
        <v>38</v>
      </c>
      <c r="G45" s="34">
        <v>15</v>
      </c>
      <c r="H45" s="20">
        <v>15</v>
      </c>
      <c r="I45" s="20">
        <v>5</v>
      </c>
      <c r="J45" s="20">
        <v>9</v>
      </c>
      <c r="K45" s="20">
        <v>9</v>
      </c>
      <c r="L45" s="20">
        <v>4</v>
      </c>
      <c r="M45" s="4">
        <f t="shared" si="1"/>
        <v>95</v>
      </c>
      <c r="N45" s="33"/>
      <c r="O45" s="33"/>
    </row>
    <row r="46" spans="1:78" ht="13.5" customHeight="1" x14ac:dyDescent="0.35">
      <c r="A46" s="11" t="s">
        <v>138</v>
      </c>
      <c r="B46" s="11" t="s">
        <v>57</v>
      </c>
      <c r="C46" s="11" t="s">
        <v>132</v>
      </c>
      <c r="D46" s="12">
        <v>574841</v>
      </c>
      <c r="E46" s="12">
        <v>150000</v>
      </c>
      <c r="F46" s="34">
        <v>35</v>
      </c>
      <c r="G46" s="34">
        <v>14</v>
      </c>
      <c r="H46" s="20">
        <v>13</v>
      </c>
      <c r="I46" s="20">
        <v>5</v>
      </c>
      <c r="J46" s="20">
        <v>9</v>
      </c>
      <c r="K46" s="20">
        <v>9</v>
      </c>
      <c r="L46" s="20">
        <v>5</v>
      </c>
      <c r="M46" s="4">
        <f t="shared" si="1"/>
        <v>90</v>
      </c>
      <c r="N46" s="33"/>
      <c r="O46" s="33"/>
    </row>
    <row r="47" spans="1:78" ht="13.5" customHeight="1" x14ac:dyDescent="0.35">
      <c r="A47" s="11" t="s">
        <v>139</v>
      </c>
      <c r="B47" s="11" t="s">
        <v>116</v>
      </c>
      <c r="C47" s="11" t="s">
        <v>133</v>
      </c>
      <c r="D47" s="12">
        <v>1274800</v>
      </c>
      <c r="E47" s="12">
        <v>500000</v>
      </c>
      <c r="F47" s="34">
        <v>29</v>
      </c>
      <c r="G47" s="34">
        <v>10</v>
      </c>
      <c r="H47" s="20">
        <v>11</v>
      </c>
      <c r="I47" s="20">
        <v>5</v>
      </c>
      <c r="J47" s="20">
        <v>9</v>
      </c>
      <c r="K47" s="20">
        <v>9</v>
      </c>
      <c r="L47" s="20">
        <v>4</v>
      </c>
      <c r="M47" s="4">
        <f t="shared" si="1"/>
        <v>77</v>
      </c>
      <c r="N47" s="33"/>
      <c r="O47" s="33"/>
    </row>
    <row r="48" spans="1:78" ht="13.5" customHeight="1" x14ac:dyDescent="0.25">
      <c r="A48" s="11" t="s">
        <v>140</v>
      </c>
      <c r="B48" s="11" t="s">
        <v>128</v>
      </c>
      <c r="C48" s="23" t="s">
        <v>134</v>
      </c>
      <c r="D48" s="12">
        <v>266500</v>
      </c>
      <c r="E48" s="12">
        <v>200000</v>
      </c>
      <c r="F48" s="34">
        <v>30</v>
      </c>
      <c r="G48" s="34">
        <v>10</v>
      </c>
      <c r="H48" s="20">
        <v>13</v>
      </c>
      <c r="I48" s="20">
        <v>5</v>
      </c>
      <c r="J48" s="20">
        <v>9</v>
      </c>
      <c r="K48" s="20">
        <v>9</v>
      </c>
      <c r="L48" s="20">
        <v>5</v>
      </c>
      <c r="M48" s="4">
        <f t="shared" si="1"/>
        <v>81</v>
      </c>
      <c r="N48" s="33"/>
      <c r="O48" s="33"/>
    </row>
    <row r="49" spans="1:23" ht="13.5" customHeight="1" x14ac:dyDescent="0.25">
      <c r="A49" s="11" t="s">
        <v>157</v>
      </c>
      <c r="B49" s="11" t="s">
        <v>53</v>
      </c>
      <c r="C49" s="23" t="s">
        <v>142</v>
      </c>
      <c r="D49" s="12">
        <v>325300</v>
      </c>
      <c r="E49" s="12">
        <v>150000</v>
      </c>
      <c r="F49" s="20">
        <v>30</v>
      </c>
      <c r="G49" s="20">
        <v>12</v>
      </c>
      <c r="H49" s="20">
        <v>11</v>
      </c>
      <c r="I49" s="20">
        <v>4</v>
      </c>
      <c r="J49" s="20">
        <v>7</v>
      </c>
      <c r="K49" s="20">
        <v>5</v>
      </c>
      <c r="L49" s="20">
        <v>5</v>
      </c>
      <c r="M49" s="4">
        <f t="shared" si="1"/>
        <v>74</v>
      </c>
      <c r="N49" s="38"/>
      <c r="O49" s="39"/>
      <c r="P49" s="39"/>
      <c r="Q49" s="35"/>
      <c r="R49" s="40"/>
      <c r="S49" s="35"/>
      <c r="T49" s="36"/>
      <c r="U49" s="36"/>
      <c r="V49" s="37"/>
      <c r="W49" s="19"/>
    </row>
    <row r="50" spans="1:23" ht="13.5" customHeight="1" x14ac:dyDescent="0.25">
      <c r="A50" s="11" t="s">
        <v>158</v>
      </c>
      <c r="B50" s="11" t="s">
        <v>113</v>
      </c>
      <c r="C50" s="23" t="s">
        <v>143</v>
      </c>
      <c r="D50" s="12">
        <v>1500000</v>
      </c>
      <c r="E50" s="12">
        <v>300000</v>
      </c>
      <c r="F50" s="20">
        <v>29</v>
      </c>
      <c r="G50" s="20">
        <v>14</v>
      </c>
      <c r="H50" s="20">
        <v>13</v>
      </c>
      <c r="I50" s="20">
        <v>5</v>
      </c>
      <c r="J50" s="20">
        <v>8</v>
      </c>
      <c r="K50" s="20">
        <v>9</v>
      </c>
      <c r="L50" s="20">
        <v>4</v>
      </c>
      <c r="M50" s="4">
        <f t="shared" si="1"/>
        <v>82</v>
      </c>
      <c r="O50" s="39"/>
      <c r="P50" s="39"/>
      <c r="Q50" s="35"/>
      <c r="R50" s="40"/>
      <c r="S50" s="35"/>
      <c r="T50" s="36"/>
      <c r="U50" s="36"/>
      <c r="V50" s="37"/>
      <c r="W50" s="19"/>
    </row>
    <row r="51" spans="1:23" ht="13.5" customHeight="1" x14ac:dyDescent="0.25">
      <c r="A51" s="11" t="s">
        <v>159</v>
      </c>
      <c r="B51" s="11" t="s">
        <v>57</v>
      </c>
      <c r="C51" s="23" t="s">
        <v>144</v>
      </c>
      <c r="D51" s="12">
        <v>624800</v>
      </c>
      <c r="E51" s="12">
        <v>300000</v>
      </c>
      <c r="F51" s="20">
        <v>33</v>
      </c>
      <c r="G51" s="20">
        <v>12</v>
      </c>
      <c r="H51" s="20">
        <v>12</v>
      </c>
      <c r="I51" s="20">
        <v>4</v>
      </c>
      <c r="J51" s="20">
        <v>8</v>
      </c>
      <c r="K51" s="20">
        <v>7</v>
      </c>
      <c r="L51" s="20">
        <v>4</v>
      </c>
      <c r="M51" s="4">
        <f t="shared" si="1"/>
        <v>80</v>
      </c>
      <c r="N51" s="18"/>
      <c r="O51" s="39"/>
      <c r="P51" s="39"/>
      <c r="Q51" s="35"/>
      <c r="R51" s="40"/>
      <c r="S51" s="35"/>
      <c r="T51" s="36"/>
      <c r="U51" s="36"/>
      <c r="V51" s="37"/>
      <c r="W51" s="19"/>
    </row>
    <row r="52" spans="1:23" ht="13.5" customHeight="1" x14ac:dyDescent="0.25">
      <c r="A52" s="11" t="s">
        <v>160</v>
      </c>
      <c r="B52" s="11" t="s">
        <v>116</v>
      </c>
      <c r="C52" s="23" t="s">
        <v>145</v>
      </c>
      <c r="D52" s="12">
        <v>275000</v>
      </c>
      <c r="E52" s="12">
        <v>200000</v>
      </c>
      <c r="F52" s="20">
        <v>29</v>
      </c>
      <c r="G52" s="20">
        <v>12</v>
      </c>
      <c r="H52" s="20">
        <v>12</v>
      </c>
      <c r="I52" s="20">
        <v>5</v>
      </c>
      <c r="J52" s="20">
        <v>6</v>
      </c>
      <c r="K52" s="20">
        <v>6</v>
      </c>
      <c r="L52" s="20">
        <v>5</v>
      </c>
      <c r="M52" s="4">
        <f t="shared" si="1"/>
        <v>75</v>
      </c>
      <c r="N52" s="38"/>
      <c r="O52" s="39"/>
      <c r="P52" s="39"/>
      <c r="Q52" s="35"/>
      <c r="R52" s="40"/>
      <c r="S52" s="35"/>
      <c r="T52" s="36"/>
      <c r="U52" s="36"/>
      <c r="V52" s="37"/>
      <c r="W52" s="19"/>
    </row>
    <row r="53" spans="1:23" ht="13.5" customHeight="1" x14ac:dyDescent="0.25">
      <c r="A53" s="11" t="s">
        <v>161</v>
      </c>
      <c r="B53" s="11" t="s">
        <v>153</v>
      </c>
      <c r="C53" s="23" t="s">
        <v>146</v>
      </c>
      <c r="D53" s="12">
        <v>348950</v>
      </c>
      <c r="E53" s="12">
        <v>200000</v>
      </c>
      <c r="F53" s="20">
        <v>31</v>
      </c>
      <c r="G53" s="20">
        <v>12</v>
      </c>
      <c r="H53" s="20">
        <v>11</v>
      </c>
      <c r="I53" s="20">
        <v>4</v>
      </c>
      <c r="J53" s="20">
        <v>8</v>
      </c>
      <c r="K53" s="20">
        <v>8</v>
      </c>
      <c r="L53" s="20">
        <v>5</v>
      </c>
      <c r="M53" s="4">
        <f t="shared" si="1"/>
        <v>79</v>
      </c>
      <c r="N53" s="38"/>
      <c r="O53" s="39"/>
      <c r="P53" s="39"/>
      <c r="Q53" s="35"/>
      <c r="R53" s="40"/>
      <c r="S53" s="35"/>
      <c r="T53" s="36"/>
      <c r="U53" s="36"/>
      <c r="V53" s="37"/>
      <c r="W53" s="19"/>
    </row>
    <row r="54" spans="1:23" ht="13.5" customHeight="1" x14ac:dyDescent="0.25">
      <c r="A54" s="11" t="s">
        <v>162</v>
      </c>
      <c r="B54" s="11" t="s">
        <v>56</v>
      </c>
      <c r="C54" s="23" t="s">
        <v>147</v>
      </c>
      <c r="D54" s="12">
        <v>701215</v>
      </c>
      <c r="E54" s="12">
        <v>150000</v>
      </c>
      <c r="F54" s="20">
        <v>30</v>
      </c>
      <c r="G54" s="20">
        <v>14</v>
      </c>
      <c r="H54" s="20">
        <v>13</v>
      </c>
      <c r="I54" s="20">
        <v>5</v>
      </c>
      <c r="J54" s="20">
        <v>7</v>
      </c>
      <c r="K54" s="20">
        <v>7</v>
      </c>
      <c r="L54" s="20">
        <v>4</v>
      </c>
      <c r="M54" s="4">
        <f t="shared" si="1"/>
        <v>80</v>
      </c>
      <c r="N54" s="18"/>
      <c r="O54" s="39"/>
      <c r="P54" s="39"/>
      <c r="Q54" s="35"/>
      <c r="R54" s="40"/>
      <c r="S54" s="35"/>
      <c r="T54" s="36"/>
      <c r="U54" s="36"/>
      <c r="V54" s="37"/>
      <c r="W54" s="19"/>
    </row>
    <row r="55" spans="1:23" ht="13.5" customHeight="1" x14ac:dyDescent="0.25">
      <c r="A55" s="11" t="s">
        <v>163</v>
      </c>
      <c r="B55" s="11" t="s">
        <v>88</v>
      </c>
      <c r="C55" s="23" t="s">
        <v>148</v>
      </c>
      <c r="D55" s="12">
        <v>500120</v>
      </c>
      <c r="E55" s="12">
        <v>250000</v>
      </c>
      <c r="F55" s="20">
        <v>26</v>
      </c>
      <c r="G55" s="20">
        <v>10</v>
      </c>
      <c r="H55" s="20">
        <v>10</v>
      </c>
      <c r="I55" s="20">
        <v>4</v>
      </c>
      <c r="J55" s="20">
        <v>7</v>
      </c>
      <c r="K55" s="20">
        <v>7</v>
      </c>
      <c r="L55" s="20">
        <v>5</v>
      </c>
      <c r="M55" s="4">
        <f t="shared" si="1"/>
        <v>69</v>
      </c>
      <c r="N55" s="18"/>
      <c r="O55" s="39"/>
      <c r="P55" s="39"/>
      <c r="Q55" s="35"/>
      <c r="R55" s="40"/>
      <c r="S55" s="35"/>
      <c r="T55" s="36"/>
      <c r="U55" s="36"/>
      <c r="V55" s="37"/>
      <c r="W55" s="19"/>
    </row>
    <row r="56" spans="1:23" ht="13.5" customHeight="1" x14ac:dyDescent="0.25">
      <c r="A56" s="11" t="s">
        <v>164</v>
      </c>
      <c r="B56" s="11" t="s">
        <v>154</v>
      </c>
      <c r="C56" s="23" t="s">
        <v>149</v>
      </c>
      <c r="D56" s="12">
        <v>292616</v>
      </c>
      <c r="E56" s="12">
        <v>150000</v>
      </c>
      <c r="F56" s="20">
        <v>29</v>
      </c>
      <c r="G56" s="20">
        <v>11</v>
      </c>
      <c r="H56" s="20">
        <v>11</v>
      </c>
      <c r="I56" s="20">
        <v>5</v>
      </c>
      <c r="J56" s="20">
        <v>5</v>
      </c>
      <c r="K56" s="20">
        <v>7</v>
      </c>
      <c r="L56" s="20">
        <v>4</v>
      </c>
      <c r="M56" s="4">
        <f t="shared" si="1"/>
        <v>72</v>
      </c>
      <c r="N56" s="38"/>
      <c r="O56" s="39"/>
      <c r="P56" s="39"/>
      <c r="Q56" s="35"/>
      <c r="R56" s="40"/>
      <c r="S56" s="35"/>
      <c r="T56" s="36"/>
      <c r="U56" s="36"/>
      <c r="V56" s="37"/>
      <c r="W56" s="19"/>
    </row>
    <row r="57" spans="1:23" ht="13.5" customHeight="1" x14ac:dyDescent="0.25">
      <c r="A57" s="11" t="s">
        <v>165</v>
      </c>
      <c r="B57" s="11" t="s">
        <v>155</v>
      </c>
      <c r="C57" s="23" t="s">
        <v>150</v>
      </c>
      <c r="D57" s="12">
        <v>315000</v>
      </c>
      <c r="E57" s="12">
        <v>200000</v>
      </c>
      <c r="F57" s="20">
        <v>31</v>
      </c>
      <c r="G57" s="20">
        <v>11</v>
      </c>
      <c r="H57" s="20">
        <v>11</v>
      </c>
      <c r="I57" s="20">
        <v>4</v>
      </c>
      <c r="J57" s="20">
        <v>7</v>
      </c>
      <c r="K57" s="20">
        <v>7</v>
      </c>
      <c r="L57" s="20">
        <v>5</v>
      </c>
      <c r="M57" s="4">
        <f t="shared" si="1"/>
        <v>76</v>
      </c>
      <c r="N57" s="38"/>
      <c r="O57" s="39"/>
      <c r="P57" s="39"/>
      <c r="Q57" s="35"/>
      <c r="R57" s="40"/>
      <c r="S57" s="35"/>
      <c r="T57" s="36"/>
      <c r="U57" s="36"/>
      <c r="V57" s="37"/>
      <c r="W57" s="19"/>
    </row>
    <row r="58" spans="1:23" ht="13.5" customHeight="1" x14ac:dyDescent="0.25">
      <c r="A58" s="11" t="s">
        <v>166</v>
      </c>
      <c r="B58" s="11" t="s">
        <v>156</v>
      </c>
      <c r="C58" s="23" t="s">
        <v>151</v>
      </c>
      <c r="D58" s="12">
        <v>360000</v>
      </c>
      <c r="E58" s="12">
        <v>200000</v>
      </c>
      <c r="F58" s="20">
        <v>30</v>
      </c>
      <c r="G58" s="20">
        <v>13</v>
      </c>
      <c r="H58" s="20">
        <v>13</v>
      </c>
      <c r="I58" s="20">
        <v>5</v>
      </c>
      <c r="J58" s="20">
        <v>7</v>
      </c>
      <c r="K58" s="20">
        <v>7</v>
      </c>
      <c r="L58" s="20">
        <v>4</v>
      </c>
      <c r="M58" s="4">
        <f t="shared" si="1"/>
        <v>79</v>
      </c>
      <c r="N58" s="38"/>
      <c r="O58" s="39"/>
      <c r="P58" s="39"/>
      <c r="Q58" s="35"/>
      <c r="R58" s="40"/>
      <c r="S58" s="35"/>
      <c r="T58" s="36"/>
      <c r="U58" s="36"/>
      <c r="V58" s="37"/>
      <c r="W58" s="19"/>
    </row>
    <row r="59" spans="1:23" ht="13.5" customHeight="1" x14ac:dyDescent="0.25">
      <c r="A59" s="11" t="s">
        <v>167</v>
      </c>
      <c r="B59" s="11" t="s">
        <v>54</v>
      </c>
      <c r="C59" s="23" t="s">
        <v>152</v>
      </c>
      <c r="D59" s="12">
        <v>282000</v>
      </c>
      <c r="E59" s="12">
        <v>150000</v>
      </c>
      <c r="F59" s="20">
        <v>33</v>
      </c>
      <c r="G59" s="20">
        <v>12</v>
      </c>
      <c r="H59" s="20">
        <v>11</v>
      </c>
      <c r="I59" s="20">
        <v>4</v>
      </c>
      <c r="J59" s="20">
        <v>8</v>
      </c>
      <c r="K59" s="20">
        <v>7</v>
      </c>
      <c r="L59" s="20">
        <v>5</v>
      </c>
      <c r="M59" s="4">
        <f t="shared" si="1"/>
        <v>80</v>
      </c>
      <c r="N59" s="38"/>
      <c r="O59" s="39"/>
      <c r="P59" s="39"/>
      <c r="Q59" s="35"/>
      <c r="R59" s="40"/>
      <c r="S59" s="35"/>
      <c r="T59" s="36"/>
      <c r="U59" s="36"/>
      <c r="V59" s="37"/>
      <c r="W59" s="19"/>
    </row>
    <row r="60" spans="1:23" ht="12.5" x14ac:dyDescent="0.35">
      <c r="A60" s="41" t="s">
        <v>181</v>
      </c>
      <c r="B60" s="11" t="s">
        <v>56</v>
      </c>
      <c r="C60" s="11" t="s">
        <v>169</v>
      </c>
      <c r="D60" s="12">
        <v>452500</v>
      </c>
      <c r="E60" s="12">
        <v>200000</v>
      </c>
      <c r="F60" s="20">
        <v>33</v>
      </c>
      <c r="G60" s="20">
        <v>14</v>
      </c>
      <c r="H60" s="20">
        <v>14</v>
      </c>
      <c r="I60" s="20">
        <v>5</v>
      </c>
      <c r="J60" s="20">
        <v>7</v>
      </c>
      <c r="K60" s="20">
        <v>7</v>
      </c>
      <c r="L60" s="20">
        <v>4</v>
      </c>
      <c r="M60" s="4">
        <f t="shared" si="1"/>
        <v>84</v>
      </c>
    </row>
    <row r="61" spans="1:23" ht="12.5" x14ac:dyDescent="0.35">
      <c r="A61" s="41" t="s">
        <v>182</v>
      </c>
      <c r="B61" s="11" t="s">
        <v>178</v>
      </c>
      <c r="C61" s="11" t="s">
        <v>170</v>
      </c>
      <c r="D61" s="12">
        <v>716047</v>
      </c>
      <c r="E61" s="12">
        <v>250000</v>
      </c>
      <c r="F61" s="20">
        <v>20</v>
      </c>
      <c r="G61" s="20">
        <v>12</v>
      </c>
      <c r="H61" s="20">
        <v>8</v>
      </c>
      <c r="I61" s="20">
        <v>3</v>
      </c>
      <c r="J61" s="20">
        <v>6</v>
      </c>
      <c r="K61" s="20">
        <v>6</v>
      </c>
      <c r="L61" s="20">
        <v>5</v>
      </c>
      <c r="M61" s="4">
        <f t="shared" si="1"/>
        <v>60</v>
      </c>
    </row>
    <row r="62" spans="1:23" ht="12.5" x14ac:dyDescent="0.35">
      <c r="A62" s="41" t="s">
        <v>183</v>
      </c>
      <c r="B62" s="11" t="s">
        <v>179</v>
      </c>
      <c r="C62" s="11" t="s">
        <v>171</v>
      </c>
      <c r="D62" s="12">
        <v>486529</v>
      </c>
      <c r="E62" s="12">
        <v>150000</v>
      </c>
      <c r="F62" s="20">
        <v>34</v>
      </c>
      <c r="G62" s="20">
        <v>13</v>
      </c>
      <c r="H62" s="20">
        <v>14</v>
      </c>
      <c r="I62" s="20">
        <v>5</v>
      </c>
      <c r="J62" s="20">
        <v>7</v>
      </c>
      <c r="K62" s="20">
        <v>7</v>
      </c>
      <c r="L62" s="20">
        <v>2</v>
      </c>
      <c r="M62" s="4">
        <f t="shared" si="1"/>
        <v>82</v>
      </c>
    </row>
    <row r="63" spans="1:23" ht="12.5" x14ac:dyDescent="0.35">
      <c r="A63" s="41" t="s">
        <v>184</v>
      </c>
      <c r="B63" s="11" t="s">
        <v>56</v>
      </c>
      <c r="C63" s="11" t="s">
        <v>172</v>
      </c>
      <c r="D63" s="12">
        <v>550850</v>
      </c>
      <c r="E63" s="12">
        <v>150000</v>
      </c>
      <c r="F63" s="20">
        <v>32</v>
      </c>
      <c r="G63" s="20">
        <v>14</v>
      </c>
      <c r="H63" s="20">
        <v>14</v>
      </c>
      <c r="I63" s="20">
        <v>5</v>
      </c>
      <c r="J63" s="20">
        <v>7</v>
      </c>
      <c r="K63" s="20">
        <v>7</v>
      </c>
      <c r="L63" s="20">
        <v>4</v>
      </c>
      <c r="M63" s="4">
        <f t="shared" si="1"/>
        <v>83</v>
      </c>
    </row>
    <row r="64" spans="1:23" ht="12.5" x14ac:dyDescent="0.35">
      <c r="A64" s="41" t="s">
        <v>185</v>
      </c>
      <c r="B64" s="11" t="s">
        <v>180</v>
      </c>
      <c r="C64" s="11" t="s">
        <v>173</v>
      </c>
      <c r="D64" s="12">
        <v>237500</v>
      </c>
      <c r="E64" s="12">
        <v>150000</v>
      </c>
      <c r="F64" s="20">
        <v>28</v>
      </c>
      <c r="G64" s="20">
        <v>11</v>
      </c>
      <c r="H64" s="20">
        <v>13</v>
      </c>
      <c r="I64" s="20">
        <v>4</v>
      </c>
      <c r="J64" s="20">
        <v>8</v>
      </c>
      <c r="K64" s="20">
        <v>7</v>
      </c>
      <c r="L64" s="20">
        <v>5</v>
      </c>
      <c r="M64" s="4">
        <f t="shared" si="1"/>
        <v>76</v>
      </c>
    </row>
    <row r="65" spans="1:13" ht="12.5" x14ac:dyDescent="0.35">
      <c r="A65" s="41" t="s">
        <v>186</v>
      </c>
      <c r="B65" s="11" t="s">
        <v>113</v>
      </c>
      <c r="C65" s="11" t="s">
        <v>174</v>
      </c>
      <c r="D65" s="12">
        <v>2084000</v>
      </c>
      <c r="E65" s="12">
        <v>150000</v>
      </c>
      <c r="F65" s="20">
        <v>19</v>
      </c>
      <c r="G65" s="20">
        <v>10</v>
      </c>
      <c r="H65" s="20">
        <v>9</v>
      </c>
      <c r="I65" s="20">
        <v>4</v>
      </c>
      <c r="J65" s="20">
        <v>7</v>
      </c>
      <c r="K65" s="20">
        <v>7</v>
      </c>
      <c r="L65" s="20">
        <v>5</v>
      </c>
      <c r="M65" s="4">
        <f t="shared" si="1"/>
        <v>61</v>
      </c>
    </row>
    <row r="66" spans="1:13" ht="12.5" x14ac:dyDescent="0.25">
      <c r="A66" s="42" t="s">
        <v>187</v>
      </c>
      <c r="B66" s="44" t="s">
        <v>55</v>
      </c>
      <c r="C66" s="44" t="s">
        <v>175</v>
      </c>
      <c r="D66" s="45">
        <v>341000</v>
      </c>
      <c r="E66" s="45">
        <v>200000</v>
      </c>
      <c r="F66" s="20">
        <v>30</v>
      </c>
      <c r="G66" s="20">
        <v>14</v>
      </c>
      <c r="H66" s="20">
        <v>13</v>
      </c>
      <c r="I66" s="20">
        <v>5</v>
      </c>
      <c r="J66" s="20">
        <v>7</v>
      </c>
      <c r="K66" s="20">
        <v>7</v>
      </c>
      <c r="L66" s="20">
        <v>5</v>
      </c>
      <c r="M66" s="4">
        <f t="shared" si="1"/>
        <v>81</v>
      </c>
    </row>
    <row r="67" spans="1:13" ht="12.5" x14ac:dyDescent="0.35">
      <c r="A67" s="41" t="s">
        <v>188</v>
      </c>
      <c r="B67" s="11" t="s">
        <v>56</v>
      </c>
      <c r="C67" s="11" t="s">
        <v>176</v>
      </c>
      <c r="D67" s="12">
        <v>1221900</v>
      </c>
      <c r="E67" s="12">
        <v>300000</v>
      </c>
      <c r="F67" s="20">
        <v>30</v>
      </c>
      <c r="G67" s="20">
        <v>12</v>
      </c>
      <c r="H67" s="20">
        <v>12</v>
      </c>
      <c r="I67" s="20">
        <v>4</v>
      </c>
      <c r="J67" s="20">
        <v>8</v>
      </c>
      <c r="K67" s="20">
        <v>8</v>
      </c>
      <c r="L67" s="20">
        <v>4</v>
      </c>
      <c r="M67" s="4">
        <f t="shared" si="1"/>
        <v>78</v>
      </c>
    </row>
    <row r="68" spans="1:13" ht="12.5" x14ac:dyDescent="0.35">
      <c r="A68" s="41" t="s">
        <v>189</v>
      </c>
      <c r="B68" s="11" t="s">
        <v>57</v>
      </c>
      <c r="C68" s="11" t="s">
        <v>177</v>
      </c>
      <c r="D68" s="12">
        <v>500613</v>
      </c>
      <c r="E68" s="12">
        <v>150000</v>
      </c>
      <c r="F68" s="20">
        <v>35</v>
      </c>
      <c r="G68" s="20">
        <v>13</v>
      </c>
      <c r="H68" s="20">
        <v>14</v>
      </c>
      <c r="I68" s="20">
        <v>4</v>
      </c>
      <c r="J68" s="20">
        <v>8</v>
      </c>
      <c r="K68" s="20">
        <v>7</v>
      </c>
      <c r="L68" s="20">
        <v>4</v>
      </c>
      <c r="M68" s="4">
        <f t="shared" si="1"/>
        <v>85</v>
      </c>
    </row>
    <row r="69" spans="1:13" x14ac:dyDescent="0.35">
      <c r="D69" s="5">
        <f>SUM(D15:D68)</f>
        <v>36443702</v>
      </c>
      <c r="E69" s="5">
        <f>SUM(E15:E68)</f>
        <v>11500000</v>
      </c>
    </row>
    <row r="70" spans="1:13" x14ac:dyDescent="0.35">
      <c r="E70" s="5"/>
    </row>
  </sheetData>
  <mergeCells count="15">
    <mergeCell ref="F9:L9"/>
    <mergeCell ref="D10:M10"/>
    <mergeCell ref="A12:A14"/>
    <mergeCell ref="B12:B14"/>
    <mergeCell ref="C12:C14"/>
    <mergeCell ref="D12:D14"/>
    <mergeCell ref="E12:E14"/>
    <mergeCell ref="F12:F13"/>
    <mergeCell ref="G12:G13"/>
    <mergeCell ref="H12:H13"/>
    <mergeCell ref="I12:I13"/>
    <mergeCell ref="J12:J13"/>
    <mergeCell ref="K12:K13"/>
    <mergeCell ref="L12:L13"/>
    <mergeCell ref="M12:M13"/>
  </mergeCells>
  <dataValidations count="4">
    <dataValidation type="decimal" operator="lessThanOrEqual" allowBlank="1" showInputMessage="1" showErrorMessage="1" error="max. 10" sqref="J15:K24 L43:L48 J49:K68" xr:uid="{FF25E168-74ED-40BA-887A-E432CEC05973}">
      <formula1>10</formula1>
    </dataValidation>
    <dataValidation type="decimal" operator="lessThanOrEqual" allowBlank="1" showInputMessage="1" showErrorMessage="1" error="max. 5" sqref="L15:L24 I15:I24 K43:K48 N43:N48 I49:I68 L49:L68" xr:uid="{C0BF3698-E917-4C77-BE82-2C804E6C75AD}">
      <formula1>5</formula1>
    </dataValidation>
    <dataValidation type="decimal" operator="lessThanOrEqual" allowBlank="1" showInputMessage="1" showErrorMessage="1" error="max. 15" sqref="G15:H24 I43:J48 G49:H68" xr:uid="{17CC8FBE-A68D-458C-BF49-4B3CC06D2CD4}">
      <formula1>15</formula1>
    </dataValidation>
    <dataValidation type="decimal" operator="lessThanOrEqual" allowBlank="1" showInputMessage="1" showErrorMessage="1" error="max. 40" sqref="G25:L42 F15:F42 H43:H48 F49:F68" xr:uid="{3DE6D3C6-4D95-46E5-BE0A-C79536D86538}">
      <formula1>40</formula1>
    </dataValidation>
  </dataValidation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F8246B-0F98-404F-A68C-817C9AC9B98C}">
  <dimension ref="A1:BZ70"/>
  <sheetViews>
    <sheetView zoomScale="70" zoomScaleNormal="70" workbookViewId="0"/>
  </sheetViews>
  <sheetFormatPr defaultColWidth="9.26953125" defaultRowHeight="12" x14ac:dyDescent="0.35"/>
  <cols>
    <col min="1" max="1" width="11.7265625" style="2" customWidth="1"/>
    <col min="2" max="2" width="30" style="2" bestFit="1" customWidth="1"/>
    <col min="3" max="3" width="26.453125" style="2" customWidth="1"/>
    <col min="4" max="4" width="15.54296875" style="2" customWidth="1"/>
    <col min="5" max="5" width="15" style="2" customWidth="1"/>
    <col min="6" max="6" width="9.7265625" style="2" customWidth="1"/>
    <col min="7" max="13" width="9.26953125" style="2" customWidth="1"/>
    <col min="14" max="16384" width="9.26953125" style="2"/>
  </cols>
  <sheetData>
    <row r="1" spans="1:78" ht="38.25" customHeight="1" x14ac:dyDescent="0.35">
      <c r="A1" s="1" t="s">
        <v>28</v>
      </c>
    </row>
    <row r="2" spans="1:78" x14ac:dyDescent="0.35">
      <c r="A2" s="6" t="s">
        <v>37</v>
      </c>
      <c r="D2" s="6" t="s">
        <v>21</v>
      </c>
    </row>
    <row r="3" spans="1:78" x14ac:dyDescent="0.35">
      <c r="A3" s="6" t="s">
        <v>31</v>
      </c>
      <c r="D3" s="2" t="s">
        <v>33</v>
      </c>
    </row>
    <row r="4" spans="1:78" x14ac:dyDescent="0.35">
      <c r="A4" s="6" t="s">
        <v>38</v>
      </c>
      <c r="D4" s="2" t="s">
        <v>34</v>
      </c>
    </row>
    <row r="5" spans="1:78" x14ac:dyDescent="0.35">
      <c r="A5" s="6" t="s">
        <v>39</v>
      </c>
      <c r="D5" s="2" t="s">
        <v>35</v>
      </c>
    </row>
    <row r="6" spans="1:78" x14ac:dyDescent="0.35">
      <c r="A6" s="6" t="s">
        <v>40</v>
      </c>
      <c r="D6" s="2" t="s">
        <v>36</v>
      </c>
    </row>
    <row r="7" spans="1:78" x14ac:dyDescent="0.35">
      <c r="A7" s="9" t="s">
        <v>32</v>
      </c>
    </row>
    <row r="8" spans="1:78" x14ac:dyDescent="0.35">
      <c r="A8" s="6" t="s">
        <v>20</v>
      </c>
      <c r="D8" s="6" t="s">
        <v>22</v>
      </c>
    </row>
    <row r="9" spans="1:78" ht="65.650000000000006" customHeight="1" x14ac:dyDescent="0.35">
      <c r="D9" s="2" t="s">
        <v>29</v>
      </c>
      <c r="F9" s="54" t="s">
        <v>73</v>
      </c>
      <c r="G9" s="54"/>
      <c r="H9" s="54"/>
      <c r="I9" s="54"/>
      <c r="J9" s="54"/>
      <c r="K9" s="54"/>
      <c r="L9" s="54"/>
      <c r="M9" s="10"/>
    </row>
    <row r="10" spans="1:78" ht="25.5" customHeight="1" x14ac:dyDescent="0.25">
      <c r="D10" s="53" t="s">
        <v>30</v>
      </c>
      <c r="E10" s="53"/>
      <c r="F10" s="53"/>
      <c r="G10" s="53"/>
      <c r="H10" s="53"/>
      <c r="I10" s="53"/>
      <c r="J10" s="53"/>
      <c r="K10" s="53"/>
      <c r="L10" s="53"/>
      <c r="M10" s="53"/>
    </row>
    <row r="11" spans="1:78" x14ac:dyDescent="0.35">
      <c r="A11" s="6"/>
    </row>
    <row r="12" spans="1:78" ht="26.65" customHeight="1" x14ac:dyDescent="0.35">
      <c r="A12" s="51" t="s">
        <v>0</v>
      </c>
      <c r="B12" s="51" t="s">
        <v>1</v>
      </c>
      <c r="C12" s="51" t="s">
        <v>15</v>
      </c>
      <c r="D12" s="51" t="s">
        <v>12</v>
      </c>
      <c r="E12" s="56" t="s">
        <v>2</v>
      </c>
      <c r="F12" s="51" t="s">
        <v>26</v>
      </c>
      <c r="G12" s="51" t="s">
        <v>13</v>
      </c>
      <c r="H12" s="51" t="s">
        <v>14</v>
      </c>
      <c r="I12" s="51" t="s">
        <v>24</v>
      </c>
      <c r="J12" s="51" t="s">
        <v>25</v>
      </c>
      <c r="K12" s="51" t="s">
        <v>27</v>
      </c>
      <c r="L12" s="51" t="s">
        <v>3</v>
      </c>
      <c r="M12" s="51" t="s">
        <v>4</v>
      </c>
    </row>
    <row r="13" spans="1:78" ht="59.65" customHeight="1" x14ac:dyDescent="0.35">
      <c r="A13" s="55"/>
      <c r="B13" s="55"/>
      <c r="C13" s="55"/>
      <c r="D13" s="55"/>
      <c r="E13" s="57"/>
      <c r="F13" s="52"/>
      <c r="G13" s="52"/>
      <c r="H13" s="52"/>
      <c r="I13" s="52"/>
      <c r="J13" s="52"/>
      <c r="K13" s="52"/>
      <c r="L13" s="52"/>
      <c r="M13" s="52"/>
    </row>
    <row r="14" spans="1:78" ht="52.5" customHeight="1" x14ac:dyDescent="0.35">
      <c r="A14" s="52"/>
      <c r="B14" s="52"/>
      <c r="C14" s="52"/>
      <c r="D14" s="52"/>
      <c r="E14" s="58"/>
      <c r="F14" s="7" t="s">
        <v>23</v>
      </c>
      <c r="G14" s="7" t="s">
        <v>17</v>
      </c>
      <c r="H14" s="7" t="s">
        <v>17</v>
      </c>
      <c r="I14" s="7" t="s">
        <v>18</v>
      </c>
      <c r="J14" s="7" t="s">
        <v>19</v>
      </c>
      <c r="K14" s="7" t="s">
        <v>19</v>
      </c>
      <c r="L14" s="7" t="s">
        <v>18</v>
      </c>
      <c r="M14" s="7"/>
    </row>
    <row r="15" spans="1:78" s="3" customFormat="1" ht="12.75" customHeight="1" x14ac:dyDescent="0.35">
      <c r="A15" s="11" t="s">
        <v>62</v>
      </c>
      <c r="B15" s="11" t="s">
        <v>51</v>
      </c>
      <c r="C15" s="11" t="s">
        <v>41</v>
      </c>
      <c r="D15" s="12">
        <v>572057</v>
      </c>
      <c r="E15" s="12">
        <v>150000</v>
      </c>
      <c r="F15" s="4">
        <v>29</v>
      </c>
      <c r="G15" s="4">
        <v>12</v>
      </c>
      <c r="H15" s="4">
        <v>13</v>
      </c>
      <c r="I15" s="4">
        <v>5</v>
      </c>
      <c r="J15" s="4">
        <v>7</v>
      </c>
      <c r="K15" s="4">
        <v>5</v>
      </c>
      <c r="L15" s="4">
        <v>5</v>
      </c>
      <c r="M15" s="4">
        <f>SUM(F15:L15)</f>
        <v>76</v>
      </c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</row>
    <row r="16" spans="1:78" s="3" customFormat="1" ht="12.75" customHeight="1" x14ac:dyDescent="0.35">
      <c r="A16" s="11" t="s">
        <v>63</v>
      </c>
      <c r="B16" s="11" t="s">
        <v>51</v>
      </c>
      <c r="C16" s="11" t="s">
        <v>42</v>
      </c>
      <c r="D16" s="12">
        <v>1541321</v>
      </c>
      <c r="E16" s="12">
        <v>300000</v>
      </c>
      <c r="F16" s="4">
        <v>25</v>
      </c>
      <c r="G16" s="4">
        <v>12</v>
      </c>
      <c r="H16" s="4">
        <v>8</v>
      </c>
      <c r="I16" s="4">
        <v>3</v>
      </c>
      <c r="J16" s="4">
        <v>7</v>
      </c>
      <c r="K16" s="4">
        <v>5</v>
      </c>
      <c r="L16" s="4">
        <v>5</v>
      </c>
      <c r="M16" s="4">
        <f t="shared" ref="M16:M68" si="0">SUM(F16:L16)</f>
        <v>65</v>
      </c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</row>
    <row r="17" spans="1:78" s="3" customFormat="1" ht="12.75" customHeight="1" x14ac:dyDescent="0.35">
      <c r="A17" s="11" t="s">
        <v>64</v>
      </c>
      <c r="B17" s="11" t="s">
        <v>52</v>
      </c>
      <c r="C17" s="11" t="s">
        <v>43</v>
      </c>
      <c r="D17" s="12">
        <v>625000</v>
      </c>
      <c r="E17" s="12">
        <v>300000</v>
      </c>
      <c r="F17" s="4">
        <v>27</v>
      </c>
      <c r="G17" s="4">
        <v>12</v>
      </c>
      <c r="H17" s="4">
        <v>12</v>
      </c>
      <c r="I17" s="4">
        <v>4</v>
      </c>
      <c r="J17" s="4">
        <v>8</v>
      </c>
      <c r="K17" s="4">
        <v>7</v>
      </c>
      <c r="L17" s="4">
        <v>5</v>
      </c>
      <c r="M17" s="4">
        <f t="shared" si="0"/>
        <v>75</v>
      </c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</row>
    <row r="18" spans="1:78" s="3" customFormat="1" ht="12.75" customHeight="1" x14ac:dyDescent="0.35">
      <c r="A18" s="11" t="s">
        <v>65</v>
      </c>
      <c r="B18" s="11" t="s">
        <v>53</v>
      </c>
      <c r="C18" s="11" t="s">
        <v>44</v>
      </c>
      <c r="D18" s="12">
        <v>461800</v>
      </c>
      <c r="E18" s="12">
        <v>150000</v>
      </c>
      <c r="F18" s="4">
        <v>35</v>
      </c>
      <c r="G18" s="4">
        <v>13</v>
      </c>
      <c r="H18" s="4">
        <v>13</v>
      </c>
      <c r="I18" s="4">
        <v>5</v>
      </c>
      <c r="J18" s="4">
        <v>7</v>
      </c>
      <c r="K18" s="4">
        <v>7</v>
      </c>
      <c r="L18" s="4">
        <v>5</v>
      </c>
      <c r="M18" s="4">
        <f t="shared" si="0"/>
        <v>85</v>
      </c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</row>
    <row r="19" spans="1:78" s="3" customFormat="1" ht="12.75" customHeight="1" x14ac:dyDescent="0.35">
      <c r="A19" s="11" t="s">
        <v>66</v>
      </c>
      <c r="B19" s="11" t="s">
        <v>54</v>
      </c>
      <c r="C19" s="11" t="s">
        <v>45</v>
      </c>
      <c r="D19" s="12">
        <v>200000</v>
      </c>
      <c r="E19" s="12">
        <v>150000</v>
      </c>
      <c r="F19" s="4">
        <v>33</v>
      </c>
      <c r="G19" s="4">
        <v>13</v>
      </c>
      <c r="H19" s="4">
        <v>12</v>
      </c>
      <c r="I19" s="4">
        <v>5</v>
      </c>
      <c r="J19" s="4">
        <v>7</v>
      </c>
      <c r="K19" s="4">
        <v>8</v>
      </c>
      <c r="L19" s="4">
        <v>5</v>
      </c>
      <c r="M19" s="4">
        <f t="shared" si="0"/>
        <v>83</v>
      </c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</row>
    <row r="20" spans="1:78" s="3" customFormat="1" x14ac:dyDescent="0.35">
      <c r="A20" s="11" t="s">
        <v>67</v>
      </c>
      <c r="B20" s="11" t="s">
        <v>55</v>
      </c>
      <c r="C20" s="11" t="s">
        <v>46</v>
      </c>
      <c r="D20" s="12">
        <v>324000</v>
      </c>
      <c r="E20" s="12">
        <v>200000</v>
      </c>
      <c r="F20" s="4">
        <v>26</v>
      </c>
      <c r="G20" s="4">
        <v>13</v>
      </c>
      <c r="H20" s="4">
        <v>12</v>
      </c>
      <c r="I20" s="4">
        <v>5</v>
      </c>
      <c r="J20" s="4">
        <v>6</v>
      </c>
      <c r="K20" s="4">
        <v>7</v>
      </c>
      <c r="L20" s="4">
        <v>4</v>
      </c>
      <c r="M20" s="4">
        <f t="shared" si="0"/>
        <v>73</v>
      </c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</row>
    <row r="21" spans="1:78" s="3" customFormat="1" ht="12.75" customHeight="1" x14ac:dyDescent="0.35">
      <c r="A21" s="11" t="s">
        <v>68</v>
      </c>
      <c r="B21" s="11" t="s">
        <v>56</v>
      </c>
      <c r="C21" s="11" t="s">
        <v>47</v>
      </c>
      <c r="D21" s="12">
        <v>629350</v>
      </c>
      <c r="E21" s="12">
        <v>250000</v>
      </c>
      <c r="F21" s="4">
        <v>32</v>
      </c>
      <c r="G21" s="4">
        <v>13</v>
      </c>
      <c r="H21" s="4">
        <v>13</v>
      </c>
      <c r="I21" s="4">
        <v>4</v>
      </c>
      <c r="J21" s="4">
        <v>8</v>
      </c>
      <c r="K21" s="4">
        <v>8</v>
      </c>
      <c r="L21" s="4">
        <v>4</v>
      </c>
      <c r="M21" s="4">
        <f t="shared" si="0"/>
        <v>82</v>
      </c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</row>
    <row r="22" spans="1:78" s="3" customFormat="1" ht="12.75" customHeight="1" x14ac:dyDescent="0.35">
      <c r="A22" s="11" t="s">
        <v>69</v>
      </c>
      <c r="B22" s="11" t="s">
        <v>57</v>
      </c>
      <c r="C22" s="11" t="s">
        <v>48</v>
      </c>
      <c r="D22" s="12">
        <v>417360</v>
      </c>
      <c r="E22" s="12">
        <v>200000</v>
      </c>
      <c r="F22" s="4">
        <v>32</v>
      </c>
      <c r="G22" s="4">
        <v>13</v>
      </c>
      <c r="H22" s="4">
        <v>13</v>
      </c>
      <c r="I22" s="4">
        <v>5</v>
      </c>
      <c r="J22" s="4">
        <v>7</v>
      </c>
      <c r="K22" s="4">
        <v>7</v>
      </c>
      <c r="L22" s="4">
        <v>4</v>
      </c>
      <c r="M22" s="4">
        <f t="shared" si="0"/>
        <v>81</v>
      </c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</row>
    <row r="23" spans="1:78" s="3" customFormat="1" ht="13.5" customHeight="1" x14ac:dyDescent="0.35">
      <c r="A23" s="11" t="s">
        <v>70</v>
      </c>
      <c r="B23" s="11" t="s">
        <v>58</v>
      </c>
      <c r="C23" s="11" t="s">
        <v>49</v>
      </c>
      <c r="D23" s="12">
        <v>631500</v>
      </c>
      <c r="E23" s="12">
        <v>100000</v>
      </c>
      <c r="F23" s="4">
        <v>30</v>
      </c>
      <c r="G23" s="4">
        <v>12</v>
      </c>
      <c r="H23" s="4">
        <v>11</v>
      </c>
      <c r="I23" s="4">
        <v>4</v>
      </c>
      <c r="J23" s="4">
        <v>6</v>
      </c>
      <c r="K23" s="4">
        <v>5</v>
      </c>
      <c r="L23" s="4">
        <v>5</v>
      </c>
      <c r="M23" s="4">
        <f t="shared" si="0"/>
        <v>73</v>
      </c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</row>
    <row r="24" spans="1:78" s="3" customFormat="1" ht="12.75" customHeight="1" x14ac:dyDescent="0.35">
      <c r="A24" s="11" t="s">
        <v>71</v>
      </c>
      <c r="B24" s="11" t="s">
        <v>58</v>
      </c>
      <c r="C24" s="11" t="s">
        <v>50</v>
      </c>
      <c r="D24" s="12">
        <v>363595</v>
      </c>
      <c r="E24" s="12">
        <v>150000</v>
      </c>
      <c r="F24" s="4">
        <v>30</v>
      </c>
      <c r="G24" s="4">
        <v>13</v>
      </c>
      <c r="H24" s="4">
        <v>12</v>
      </c>
      <c r="I24" s="4">
        <v>5</v>
      </c>
      <c r="J24" s="4">
        <v>8</v>
      </c>
      <c r="K24" s="4">
        <v>7</v>
      </c>
      <c r="L24" s="4">
        <v>5</v>
      </c>
      <c r="M24" s="4">
        <f t="shared" si="0"/>
        <v>80</v>
      </c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</row>
    <row r="25" spans="1:78" s="3" customFormat="1" ht="13.5" customHeight="1" x14ac:dyDescent="0.35">
      <c r="A25" s="11" t="s">
        <v>80</v>
      </c>
      <c r="B25" s="11" t="s">
        <v>53</v>
      </c>
      <c r="C25" s="11" t="s">
        <v>81</v>
      </c>
      <c r="D25" s="12">
        <v>665000</v>
      </c>
      <c r="E25" s="12">
        <v>250000</v>
      </c>
      <c r="F25" s="4">
        <v>0</v>
      </c>
      <c r="G25" s="4">
        <v>0</v>
      </c>
      <c r="H25" s="4">
        <v>0</v>
      </c>
      <c r="I25" s="4">
        <v>0</v>
      </c>
      <c r="J25" s="4">
        <v>0</v>
      </c>
      <c r="K25" s="4">
        <v>0</v>
      </c>
      <c r="L25" s="4">
        <v>0</v>
      </c>
      <c r="M25" s="4">
        <f t="shared" si="0"/>
        <v>0</v>
      </c>
      <c r="N25" s="2" t="s">
        <v>72</v>
      </c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</row>
    <row r="26" spans="1:78" s="3" customFormat="1" ht="13.5" customHeight="1" x14ac:dyDescent="0.35">
      <c r="A26" s="11" t="s">
        <v>82</v>
      </c>
      <c r="B26" s="11" t="s">
        <v>83</v>
      </c>
      <c r="C26" s="11" t="s">
        <v>84</v>
      </c>
      <c r="D26" s="12">
        <v>395000</v>
      </c>
      <c r="E26" s="12">
        <v>200000</v>
      </c>
      <c r="F26" s="4">
        <v>0</v>
      </c>
      <c r="G26" s="4">
        <v>0</v>
      </c>
      <c r="H26" s="4">
        <v>0</v>
      </c>
      <c r="I26" s="4">
        <v>0</v>
      </c>
      <c r="J26" s="4">
        <v>0</v>
      </c>
      <c r="K26" s="4">
        <v>0</v>
      </c>
      <c r="L26" s="4">
        <v>0</v>
      </c>
      <c r="M26" s="4">
        <f t="shared" si="0"/>
        <v>0</v>
      </c>
      <c r="N26" s="2" t="s">
        <v>72</v>
      </c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</row>
    <row r="27" spans="1:78" s="3" customFormat="1" ht="13.5" customHeight="1" x14ac:dyDescent="0.35">
      <c r="A27" s="11" t="s">
        <v>85</v>
      </c>
      <c r="B27" s="11" t="s">
        <v>54</v>
      </c>
      <c r="C27" s="11" t="s">
        <v>86</v>
      </c>
      <c r="D27" s="12">
        <v>307000</v>
      </c>
      <c r="E27" s="12">
        <v>150000</v>
      </c>
      <c r="F27" s="4">
        <v>0</v>
      </c>
      <c r="G27" s="4">
        <v>0</v>
      </c>
      <c r="H27" s="4">
        <v>0</v>
      </c>
      <c r="I27" s="4">
        <v>0</v>
      </c>
      <c r="J27" s="4">
        <v>0</v>
      </c>
      <c r="K27" s="4">
        <v>0</v>
      </c>
      <c r="L27" s="4">
        <v>0</v>
      </c>
      <c r="M27" s="4">
        <f t="shared" si="0"/>
        <v>0</v>
      </c>
      <c r="N27" s="2" t="s">
        <v>72</v>
      </c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</row>
    <row r="28" spans="1:78" s="3" customFormat="1" ht="13.5" customHeight="1" x14ac:dyDescent="0.35">
      <c r="A28" s="11" t="s">
        <v>87</v>
      </c>
      <c r="B28" s="11" t="s">
        <v>88</v>
      </c>
      <c r="C28" s="11" t="s">
        <v>89</v>
      </c>
      <c r="D28" s="12">
        <v>811110</v>
      </c>
      <c r="E28" s="12">
        <v>300000</v>
      </c>
      <c r="F28" s="4">
        <v>0</v>
      </c>
      <c r="G28" s="4">
        <v>0</v>
      </c>
      <c r="H28" s="4">
        <v>0</v>
      </c>
      <c r="I28" s="4">
        <v>0</v>
      </c>
      <c r="J28" s="4">
        <v>0</v>
      </c>
      <c r="K28" s="4">
        <v>0</v>
      </c>
      <c r="L28" s="4">
        <v>0</v>
      </c>
      <c r="M28" s="4">
        <f t="shared" si="0"/>
        <v>0</v>
      </c>
      <c r="N28" s="2" t="s">
        <v>72</v>
      </c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</row>
    <row r="29" spans="1:78" s="3" customFormat="1" ht="13.5" customHeight="1" x14ac:dyDescent="0.35">
      <c r="A29" s="11" t="s">
        <v>90</v>
      </c>
      <c r="B29" s="11" t="s">
        <v>91</v>
      </c>
      <c r="C29" s="11" t="s">
        <v>92</v>
      </c>
      <c r="D29" s="12">
        <v>275500</v>
      </c>
      <c r="E29" s="12">
        <v>200000</v>
      </c>
      <c r="F29" s="4">
        <v>0</v>
      </c>
      <c r="G29" s="4">
        <v>0</v>
      </c>
      <c r="H29" s="4">
        <v>0</v>
      </c>
      <c r="I29" s="4">
        <v>0</v>
      </c>
      <c r="J29" s="4">
        <v>0</v>
      </c>
      <c r="K29" s="4">
        <v>0</v>
      </c>
      <c r="L29" s="4">
        <v>0</v>
      </c>
      <c r="M29" s="4">
        <f t="shared" si="0"/>
        <v>0</v>
      </c>
      <c r="N29" s="2" t="s">
        <v>72</v>
      </c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</row>
    <row r="30" spans="1:78" s="3" customFormat="1" ht="13.5" customHeight="1" x14ac:dyDescent="0.35">
      <c r="A30" s="11" t="s">
        <v>93</v>
      </c>
      <c r="B30" s="11" t="s">
        <v>94</v>
      </c>
      <c r="C30" s="11" t="s">
        <v>95</v>
      </c>
      <c r="D30" s="12">
        <v>650000</v>
      </c>
      <c r="E30" s="12">
        <v>300000</v>
      </c>
      <c r="F30" s="4">
        <v>0</v>
      </c>
      <c r="G30" s="4">
        <v>0</v>
      </c>
      <c r="H30" s="4">
        <v>0</v>
      </c>
      <c r="I30" s="4">
        <v>0</v>
      </c>
      <c r="J30" s="4">
        <v>0</v>
      </c>
      <c r="K30" s="4">
        <v>0</v>
      </c>
      <c r="L30" s="4">
        <v>0</v>
      </c>
      <c r="M30" s="4">
        <f t="shared" si="0"/>
        <v>0</v>
      </c>
      <c r="N30" s="2" t="s">
        <v>72</v>
      </c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</row>
    <row r="31" spans="1:78" s="3" customFormat="1" ht="13.5" customHeight="1" x14ac:dyDescent="0.35">
      <c r="A31" s="11" t="s">
        <v>96</v>
      </c>
      <c r="B31" s="11" t="s">
        <v>58</v>
      </c>
      <c r="C31" s="11" t="s">
        <v>97</v>
      </c>
      <c r="D31" s="12">
        <v>440380</v>
      </c>
      <c r="E31" s="12">
        <v>150000</v>
      </c>
      <c r="F31" s="4">
        <v>0</v>
      </c>
      <c r="G31" s="4">
        <v>0</v>
      </c>
      <c r="H31" s="4">
        <v>0</v>
      </c>
      <c r="I31" s="4">
        <v>0</v>
      </c>
      <c r="J31" s="4">
        <v>0</v>
      </c>
      <c r="K31" s="4">
        <v>0</v>
      </c>
      <c r="L31" s="4">
        <v>0</v>
      </c>
      <c r="M31" s="4">
        <f t="shared" si="0"/>
        <v>0</v>
      </c>
      <c r="N31" s="2" t="s">
        <v>72</v>
      </c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</row>
    <row r="32" spans="1:78" s="3" customFormat="1" ht="13.5" customHeight="1" x14ac:dyDescent="0.35">
      <c r="A32" s="11" t="s">
        <v>98</v>
      </c>
      <c r="B32" s="11" t="s">
        <v>57</v>
      </c>
      <c r="C32" s="11" t="s">
        <v>99</v>
      </c>
      <c r="D32" s="12">
        <v>405290</v>
      </c>
      <c r="E32" s="12">
        <v>200000</v>
      </c>
      <c r="F32" s="4">
        <v>0</v>
      </c>
      <c r="G32" s="4">
        <v>0</v>
      </c>
      <c r="H32" s="4">
        <v>0</v>
      </c>
      <c r="I32" s="4">
        <v>0</v>
      </c>
      <c r="J32" s="4">
        <v>0</v>
      </c>
      <c r="K32" s="4">
        <v>0</v>
      </c>
      <c r="L32" s="4">
        <v>0</v>
      </c>
      <c r="M32" s="4">
        <f t="shared" si="0"/>
        <v>0</v>
      </c>
      <c r="N32" s="2" t="s">
        <v>72</v>
      </c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</row>
    <row r="33" spans="1:78" s="3" customFormat="1" ht="13.5" customHeight="1" x14ac:dyDescent="0.25">
      <c r="A33" s="11" t="s">
        <v>100</v>
      </c>
      <c r="B33" s="11" t="s">
        <v>56</v>
      </c>
      <c r="C33" s="23" t="s">
        <v>101</v>
      </c>
      <c r="D33" s="12">
        <v>1207750</v>
      </c>
      <c r="E33" s="12">
        <v>250000</v>
      </c>
      <c r="F33" s="4">
        <v>0</v>
      </c>
      <c r="G33" s="4">
        <v>0</v>
      </c>
      <c r="H33" s="4">
        <v>0</v>
      </c>
      <c r="I33" s="4">
        <v>0</v>
      </c>
      <c r="J33" s="4">
        <v>0</v>
      </c>
      <c r="K33" s="4">
        <v>0</v>
      </c>
      <c r="L33" s="4">
        <v>0</v>
      </c>
      <c r="M33" s="4">
        <f t="shared" si="0"/>
        <v>0</v>
      </c>
      <c r="N33" s="2" t="s">
        <v>72</v>
      </c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</row>
    <row r="34" spans="1:78" s="3" customFormat="1" ht="13.5" customHeight="1" x14ac:dyDescent="0.25">
      <c r="A34" s="11" t="s">
        <v>102</v>
      </c>
      <c r="B34" s="11" t="s">
        <v>103</v>
      </c>
      <c r="C34" s="23" t="s">
        <v>104</v>
      </c>
      <c r="D34" s="12">
        <v>327450</v>
      </c>
      <c r="E34" s="12">
        <v>200000</v>
      </c>
      <c r="F34" s="4">
        <v>0</v>
      </c>
      <c r="G34" s="4">
        <v>0</v>
      </c>
      <c r="H34" s="4">
        <v>0</v>
      </c>
      <c r="I34" s="4">
        <v>0</v>
      </c>
      <c r="J34" s="4">
        <v>0</v>
      </c>
      <c r="K34" s="4">
        <v>0</v>
      </c>
      <c r="L34" s="4">
        <v>0</v>
      </c>
      <c r="M34" s="4">
        <f t="shared" si="0"/>
        <v>0</v>
      </c>
      <c r="N34" s="2" t="s">
        <v>72</v>
      </c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</row>
    <row r="35" spans="1:78" s="3" customFormat="1" ht="13.5" customHeight="1" x14ac:dyDescent="0.25">
      <c r="A35" s="11" t="s">
        <v>105</v>
      </c>
      <c r="B35" s="11" t="s">
        <v>106</v>
      </c>
      <c r="C35" s="23" t="s">
        <v>107</v>
      </c>
      <c r="D35" s="12">
        <v>412300</v>
      </c>
      <c r="E35" s="12">
        <v>200000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f t="shared" si="0"/>
        <v>0</v>
      </c>
      <c r="N35" s="2" t="s">
        <v>72</v>
      </c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</row>
    <row r="36" spans="1:78" s="3" customFormat="1" ht="13.5" customHeight="1" x14ac:dyDescent="0.25">
      <c r="A36" s="11" t="s">
        <v>108</v>
      </c>
      <c r="B36" s="11" t="s">
        <v>52</v>
      </c>
      <c r="C36" s="23" t="s">
        <v>109</v>
      </c>
      <c r="D36" s="12">
        <v>1773550</v>
      </c>
      <c r="E36" s="12">
        <v>500000</v>
      </c>
      <c r="F36" s="4">
        <v>0</v>
      </c>
      <c r="G36" s="4">
        <v>0</v>
      </c>
      <c r="H36" s="4">
        <v>0</v>
      </c>
      <c r="I36" s="4">
        <v>0</v>
      </c>
      <c r="J36" s="4">
        <v>0</v>
      </c>
      <c r="K36" s="4">
        <v>0</v>
      </c>
      <c r="L36" s="4">
        <v>0</v>
      </c>
      <c r="M36" s="4">
        <f t="shared" si="0"/>
        <v>0</v>
      </c>
      <c r="N36" s="2" t="s">
        <v>72</v>
      </c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</row>
    <row r="37" spans="1:78" s="3" customFormat="1" ht="13.5" customHeight="1" x14ac:dyDescent="0.25">
      <c r="A37" s="11" t="s">
        <v>110</v>
      </c>
      <c r="B37" s="11" t="s">
        <v>57</v>
      </c>
      <c r="C37" s="23" t="s">
        <v>111</v>
      </c>
      <c r="D37" s="12">
        <v>458556</v>
      </c>
      <c r="E37" s="12">
        <v>150000</v>
      </c>
      <c r="F37" s="4">
        <v>0</v>
      </c>
      <c r="G37" s="4">
        <v>0</v>
      </c>
      <c r="H37" s="4">
        <v>0</v>
      </c>
      <c r="I37" s="4">
        <v>0</v>
      </c>
      <c r="J37" s="4">
        <v>0</v>
      </c>
      <c r="K37" s="4">
        <v>0</v>
      </c>
      <c r="L37" s="4">
        <v>0</v>
      </c>
      <c r="M37" s="4">
        <f t="shared" si="0"/>
        <v>0</v>
      </c>
      <c r="N37" s="2" t="s">
        <v>72</v>
      </c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</row>
    <row r="38" spans="1:78" s="3" customFormat="1" ht="13.5" customHeight="1" x14ac:dyDescent="0.25">
      <c r="A38" s="11" t="s">
        <v>112</v>
      </c>
      <c r="B38" s="11" t="s">
        <v>113</v>
      </c>
      <c r="C38" s="23" t="s">
        <v>114</v>
      </c>
      <c r="D38" s="12">
        <v>1164000</v>
      </c>
      <c r="E38" s="12">
        <v>150000</v>
      </c>
      <c r="F38" s="4">
        <v>0</v>
      </c>
      <c r="G38" s="4">
        <v>0</v>
      </c>
      <c r="H38" s="4">
        <v>0</v>
      </c>
      <c r="I38" s="4">
        <v>0</v>
      </c>
      <c r="J38" s="4">
        <v>0</v>
      </c>
      <c r="K38" s="4">
        <v>0</v>
      </c>
      <c r="L38" s="4">
        <v>0</v>
      </c>
      <c r="M38" s="4">
        <f t="shared" si="0"/>
        <v>0</v>
      </c>
      <c r="N38" s="2" t="s">
        <v>72</v>
      </c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</row>
    <row r="39" spans="1:78" s="3" customFormat="1" ht="13.5" customHeight="1" x14ac:dyDescent="0.25">
      <c r="A39" s="11" t="s">
        <v>115</v>
      </c>
      <c r="B39" s="11" t="s">
        <v>116</v>
      </c>
      <c r="C39" s="23" t="s">
        <v>117</v>
      </c>
      <c r="D39" s="12">
        <v>265000</v>
      </c>
      <c r="E39" s="12">
        <v>200000</v>
      </c>
      <c r="F39" s="4">
        <v>0</v>
      </c>
      <c r="G39" s="4">
        <v>0</v>
      </c>
      <c r="H39" s="4">
        <v>0</v>
      </c>
      <c r="I39" s="4">
        <v>0</v>
      </c>
      <c r="J39" s="4">
        <v>0</v>
      </c>
      <c r="K39" s="4">
        <v>0</v>
      </c>
      <c r="L39" s="4">
        <v>0</v>
      </c>
      <c r="M39" s="4">
        <f t="shared" si="0"/>
        <v>0</v>
      </c>
      <c r="N39" s="2" t="s">
        <v>72</v>
      </c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</row>
    <row r="40" spans="1:78" s="3" customFormat="1" ht="13.5" customHeight="1" x14ac:dyDescent="0.25">
      <c r="A40" s="11" t="s">
        <v>118</v>
      </c>
      <c r="B40" s="11" t="s">
        <v>51</v>
      </c>
      <c r="C40" s="23" t="s">
        <v>119</v>
      </c>
      <c r="D40" s="12">
        <v>1253432</v>
      </c>
      <c r="E40" s="12">
        <v>250000</v>
      </c>
      <c r="F40" s="4">
        <v>0</v>
      </c>
      <c r="G40" s="4">
        <v>0</v>
      </c>
      <c r="H40" s="4">
        <v>0</v>
      </c>
      <c r="I40" s="4">
        <v>0</v>
      </c>
      <c r="J40" s="4">
        <v>0</v>
      </c>
      <c r="K40" s="4">
        <v>0</v>
      </c>
      <c r="L40" s="4">
        <v>0</v>
      </c>
      <c r="M40" s="4">
        <f t="shared" si="0"/>
        <v>0</v>
      </c>
      <c r="N40" s="2" t="s">
        <v>72</v>
      </c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</row>
    <row r="41" spans="1:78" s="3" customFormat="1" ht="13.5" customHeight="1" x14ac:dyDescent="0.25">
      <c r="A41" s="11" t="s">
        <v>120</v>
      </c>
      <c r="B41" s="11" t="s">
        <v>51</v>
      </c>
      <c r="C41" s="23" t="s">
        <v>121</v>
      </c>
      <c r="D41" s="12">
        <v>2020447</v>
      </c>
      <c r="E41" s="12">
        <v>150000</v>
      </c>
      <c r="F41" s="4">
        <v>0</v>
      </c>
      <c r="G41" s="4">
        <v>0</v>
      </c>
      <c r="H41" s="4">
        <v>0</v>
      </c>
      <c r="I41" s="4">
        <v>0</v>
      </c>
      <c r="J41" s="4">
        <v>0</v>
      </c>
      <c r="K41" s="4">
        <v>0</v>
      </c>
      <c r="L41" s="4">
        <v>0</v>
      </c>
      <c r="M41" s="4">
        <f t="shared" si="0"/>
        <v>0</v>
      </c>
      <c r="N41" s="2" t="s">
        <v>72</v>
      </c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</row>
    <row r="42" spans="1:78" s="3" customFormat="1" ht="13.5" customHeight="1" x14ac:dyDescent="0.25">
      <c r="A42" s="11" t="s">
        <v>122</v>
      </c>
      <c r="B42" s="11" t="s">
        <v>113</v>
      </c>
      <c r="C42" s="23" t="s">
        <v>123</v>
      </c>
      <c r="D42" s="12">
        <v>1500000</v>
      </c>
      <c r="E42" s="12">
        <v>300000</v>
      </c>
      <c r="F42" s="4">
        <v>0</v>
      </c>
      <c r="G42" s="4">
        <v>0</v>
      </c>
      <c r="H42" s="4">
        <v>0</v>
      </c>
      <c r="I42" s="4">
        <v>0</v>
      </c>
      <c r="J42" s="4">
        <v>0</v>
      </c>
      <c r="K42" s="4">
        <v>0</v>
      </c>
      <c r="L42" s="4">
        <v>0</v>
      </c>
      <c r="M42" s="4">
        <f t="shared" si="0"/>
        <v>0</v>
      </c>
      <c r="N42" s="2" t="s">
        <v>72</v>
      </c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</row>
    <row r="43" spans="1:78" x14ac:dyDescent="0.35">
      <c r="A43" s="11" t="s">
        <v>135</v>
      </c>
      <c r="B43" s="11" t="s">
        <v>88</v>
      </c>
      <c r="C43" s="11" t="s">
        <v>129</v>
      </c>
      <c r="D43" s="12">
        <v>1003950</v>
      </c>
      <c r="E43" s="12">
        <v>300000</v>
      </c>
      <c r="F43" s="34">
        <v>30</v>
      </c>
      <c r="G43" s="34">
        <v>10</v>
      </c>
      <c r="H43" s="20">
        <v>11</v>
      </c>
      <c r="I43" s="20">
        <v>3</v>
      </c>
      <c r="J43" s="20">
        <v>8</v>
      </c>
      <c r="K43" s="20">
        <v>8</v>
      </c>
      <c r="L43" s="20">
        <v>5</v>
      </c>
      <c r="M43" s="4">
        <f t="shared" si="0"/>
        <v>75</v>
      </c>
    </row>
    <row r="44" spans="1:78" x14ac:dyDescent="0.35">
      <c r="A44" s="11" t="s">
        <v>136</v>
      </c>
      <c r="B44" s="11" t="s">
        <v>127</v>
      </c>
      <c r="C44" s="11" t="s">
        <v>130</v>
      </c>
      <c r="D44" s="12">
        <v>433000</v>
      </c>
      <c r="E44" s="12">
        <v>200000</v>
      </c>
      <c r="F44" s="34">
        <v>31</v>
      </c>
      <c r="G44" s="34">
        <v>12</v>
      </c>
      <c r="H44" s="20">
        <v>14</v>
      </c>
      <c r="I44" s="20">
        <v>5</v>
      </c>
      <c r="J44" s="20">
        <v>6</v>
      </c>
      <c r="K44" s="20">
        <v>6</v>
      </c>
      <c r="L44" s="20">
        <v>4</v>
      </c>
      <c r="M44" s="4">
        <f t="shared" si="0"/>
        <v>78</v>
      </c>
    </row>
    <row r="45" spans="1:78" x14ac:dyDescent="0.35">
      <c r="A45" s="11" t="s">
        <v>137</v>
      </c>
      <c r="B45" s="11" t="s">
        <v>56</v>
      </c>
      <c r="C45" s="11" t="s">
        <v>131</v>
      </c>
      <c r="D45" s="12">
        <v>676923</v>
      </c>
      <c r="E45" s="12">
        <v>150000</v>
      </c>
      <c r="F45" s="34">
        <v>32</v>
      </c>
      <c r="G45" s="34">
        <v>12</v>
      </c>
      <c r="H45" s="20">
        <v>12</v>
      </c>
      <c r="I45" s="20">
        <v>4</v>
      </c>
      <c r="J45" s="20">
        <v>6</v>
      </c>
      <c r="K45" s="20">
        <v>7</v>
      </c>
      <c r="L45" s="20">
        <v>5</v>
      </c>
      <c r="M45" s="4">
        <f t="shared" si="0"/>
        <v>78</v>
      </c>
    </row>
    <row r="46" spans="1:78" x14ac:dyDescent="0.35">
      <c r="A46" s="11" t="s">
        <v>138</v>
      </c>
      <c r="B46" s="11" t="s">
        <v>57</v>
      </c>
      <c r="C46" s="11" t="s">
        <v>132</v>
      </c>
      <c r="D46" s="12">
        <v>574841</v>
      </c>
      <c r="E46" s="12">
        <v>150000</v>
      </c>
      <c r="F46" s="34">
        <v>33</v>
      </c>
      <c r="G46" s="34">
        <v>12</v>
      </c>
      <c r="H46" s="20">
        <v>12</v>
      </c>
      <c r="I46" s="20">
        <v>4</v>
      </c>
      <c r="J46" s="20">
        <v>6</v>
      </c>
      <c r="K46" s="20">
        <v>7</v>
      </c>
      <c r="L46" s="20">
        <v>5</v>
      </c>
      <c r="M46" s="4">
        <f t="shared" si="0"/>
        <v>79</v>
      </c>
    </row>
    <row r="47" spans="1:78" x14ac:dyDescent="0.35">
      <c r="A47" s="11" t="s">
        <v>139</v>
      </c>
      <c r="B47" s="11" t="s">
        <v>116</v>
      </c>
      <c r="C47" s="11" t="s">
        <v>133</v>
      </c>
      <c r="D47" s="12">
        <v>1274800</v>
      </c>
      <c r="E47" s="12">
        <v>500000</v>
      </c>
      <c r="F47" s="34">
        <v>30</v>
      </c>
      <c r="G47" s="34">
        <v>13</v>
      </c>
      <c r="H47" s="20">
        <v>13</v>
      </c>
      <c r="I47" s="20">
        <v>5</v>
      </c>
      <c r="J47" s="20">
        <v>5</v>
      </c>
      <c r="K47" s="20">
        <v>7</v>
      </c>
      <c r="L47" s="20">
        <v>5</v>
      </c>
      <c r="M47" s="4">
        <f t="shared" si="0"/>
        <v>78</v>
      </c>
    </row>
    <row r="48" spans="1:78" x14ac:dyDescent="0.25">
      <c r="A48" s="11" t="s">
        <v>140</v>
      </c>
      <c r="B48" s="11" t="s">
        <v>128</v>
      </c>
      <c r="C48" s="23" t="s">
        <v>134</v>
      </c>
      <c r="D48" s="12">
        <v>266500</v>
      </c>
      <c r="E48" s="12">
        <v>200000</v>
      </c>
      <c r="F48" s="34">
        <v>29</v>
      </c>
      <c r="G48" s="34">
        <v>12</v>
      </c>
      <c r="H48" s="20">
        <v>13</v>
      </c>
      <c r="I48" s="20">
        <v>5</v>
      </c>
      <c r="J48" s="20">
        <v>6</v>
      </c>
      <c r="K48" s="20">
        <v>6</v>
      </c>
      <c r="L48" s="20">
        <v>4</v>
      </c>
      <c r="M48" s="4">
        <f t="shared" si="0"/>
        <v>75</v>
      </c>
    </row>
    <row r="49" spans="1:23" ht="13.5" customHeight="1" x14ac:dyDescent="0.25">
      <c r="A49" s="11" t="s">
        <v>157</v>
      </c>
      <c r="B49" s="11" t="s">
        <v>53</v>
      </c>
      <c r="C49" s="23" t="s">
        <v>142</v>
      </c>
      <c r="D49" s="12">
        <v>325300</v>
      </c>
      <c r="E49" s="12">
        <v>150000</v>
      </c>
      <c r="F49" s="20">
        <v>30</v>
      </c>
      <c r="G49" s="20">
        <v>12</v>
      </c>
      <c r="H49" s="20">
        <v>11</v>
      </c>
      <c r="I49" s="20">
        <v>4</v>
      </c>
      <c r="J49" s="20">
        <v>7</v>
      </c>
      <c r="K49" s="20">
        <v>5</v>
      </c>
      <c r="L49" s="20">
        <v>5</v>
      </c>
      <c r="M49" s="4">
        <f t="shared" si="0"/>
        <v>74</v>
      </c>
      <c r="N49" s="38"/>
      <c r="O49" s="39"/>
      <c r="P49" s="39"/>
      <c r="Q49" s="35"/>
      <c r="R49" s="40"/>
      <c r="S49" s="35"/>
      <c r="T49" s="36"/>
      <c r="U49" s="36"/>
      <c r="V49" s="37"/>
      <c r="W49" s="19"/>
    </row>
    <row r="50" spans="1:23" ht="13.5" customHeight="1" x14ac:dyDescent="0.25">
      <c r="A50" s="11" t="s">
        <v>158</v>
      </c>
      <c r="B50" s="11" t="s">
        <v>113</v>
      </c>
      <c r="C50" s="23" t="s">
        <v>143</v>
      </c>
      <c r="D50" s="12">
        <v>1500000</v>
      </c>
      <c r="E50" s="12">
        <v>300000</v>
      </c>
      <c r="F50" s="2">
        <v>29</v>
      </c>
      <c r="G50" s="20">
        <v>14</v>
      </c>
      <c r="H50" s="20">
        <v>13</v>
      </c>
      <c r="I50" s="20">
        <v>5</v>
      </c>
      <c r="J50" s="20">
        <v>8</v>
      </c>
      <c r="K50" s="20">
        <v>9</v>
      </c>
      <c r="L50" s="20">
        <v>4</v>
      </c>
      <c r="M50" s="4">
        <f t="shared" si="0"/>
        <v>82</v>
      </c>
      <c r="N50" s="38"/>
      <c r="O50" s="39"/>
      <c r="P50" s="39"/>
      <c r="Q50" s="35"/>
      <c r="R50" s="40"/>
      <c r="S50" s="35"/>
      <c r="T50" s="36"/>
      <c r="U50" s="36"/>
      <c r="V50" s="37"/>
      <c r="W50" s="19"/>
    </row>
    <row r="51" spans="1:23" ht="13.5" customHeight="1" x14ac:dyDescent="0.25">
      <c r="A51" s="11" t="s">
        <v>159</v>
      </c>
      <c r="B51" s="11" t="s">
        <v>57</v>
      </c>
      <c r="C51" s="23" t="s">
        <v>144</v>
      </c>
      <c r="D51" s="12">
        <v>624800</v>
      </c>
      <c r="E51" s="12">
        <v>300000</v>
      </c>
      <c r="F51" s="20">
        <v>32</v>
      </c>
      <c r="G51" s="20">
        <v>12</v>
      </c>
      <c r="H51" s="20">
        <v>12</v>
      </c>
      <c r="I51" s="20">
        <v>4</v>
      </c>
      <c r="J51" s="20">
        <v>8</v>
      </c>
      <c r="K51" s="20">
        <v>7</v>
      </c>
      <c r="L51" s="20">
        <v>4</v>
      </c>
      <c r="M51" s="4">
        <f t="shared" si="0"/>
        <v>79</v>
      </c>
      <c r="N51" s="18"/>
      <c r="O51" s="39"/>
      <c r="P51" s="39"/>
      <c r="Q51" s="35"/>
      <c r="R51" s="40"/>
      <c r="S51" s="35"/>
      <c r="T51" s="36"/>
      <c r="U51" s="36"/>
      <c r="V51" s="37"/>
      <c r="W51" s="19"/>
    </row>
    <row r="52" spans="1:23" ht="13.5" customHeight="1" x14ac:dyDescent="0.25">
      <c r="A52" s="11" t="s">
        <v>160</v>
      </c>
      <c r="B52" s="11" t="s">
        <v>116</v>
      </c>
      <c r="C52" s="23" t="s">
        <v>145</v>
      </c>
      <c r="D52" s="12">
        <v>275000</v>
      </c>
      <c r="E52" s="12">
        <v>200000</v>
      </c>
      <c r="F52" s="20">
        <v>29</v>
      </c>
      <c r="G52" s="20">
        <v>12</v>
      </c>
      <c r="H52" s="20">
        <v>12</v>
      </c>
      <c r="I52" s="20">
        <v>5</v>
      </c>
      <c r="J52" s="20">
        <v>6</v>
      </c>
      <c r="K52" s="20">
        <v>6</v>
      </c>
      <c r="L52" s="20">
        <v>5</v>
      </c>
      <c r="M52" s="4">
        <f t="shared" si="0"/>
        <v>75</v>
      </c>
      <c r="N52" s="38"/>
      <c r="O52" s="39"/>
      <c r="P52" s="39"/>
      <c r="Q52" s="35"/>
      <c r="R52" s="40"/>
      <c r="S52" s="35"/>
      <c r="T52" s="36"/>
      <c r="U52" s="36"/>
      <c r="V52" s="37"/>
      <c r="W52" s="19"/>
    </row>
    <row r="53" spans="1:23" ht="13.5" customHeight="1" x14ac:dyDescent="0.25">
      <c r="A53" s="11" t="s">
        <v>161</v>
      </c>
      <c r="B53" s="11" t="s">
        <v>153</v>
      </c>
      <c r="C53" s="23" t="s">
        <v>146</v>
      </c>
      <c r="D53" s="12">
        <v>348950</v>
      </c>
      <c r="E53" s="12">
        <v>200000</v>
      </c>
      <c r="F53" s="20">
        <v>31</v>
      </c>
      <c r="G53" s="20">
        <v>12</v>
      </c>
      <c r="H53" s="20">
        <v>11</v>
      </c>
      <c r="I53" s="20">
        <v>4</v>
      </c>
      <c r="J53" s="20">
        <v>8</v>
      </c>
      <c r="K53" s="20">
        <v>8</v>
      </c>
      <c r="L53" s="20">
        <v>5</v>
      </c>
      <c r="M53" s="4">
        <f t="shared" si="0"/>
        <v>79</v>
      </c>
      <c r="N53" s="38"/>
      <c r="O53" s="39"/>
      <c r="P53" s="39"/>
      <c r="Q53" s="35"/>
      <c r="R53" s="40"/>
      <c r="S53" s="35"/>
      <c r="T53" s="36"/>
      <c r="U53" s="36"/>
      <c r="V53" s="37"/>
      <c r="W53" s="19"/>
    </row>
    <row r="54" spans="1:23" ht="13.5" customHeight="1" x14ac:dyDescent="0.25">
      <c r="A54" s="11" t="s">
        <v>162</v>
      </c>
      <c r="B54" s="11" t="s">
        <v>56</v>
      </c>
      <c r="C54" s="23" t="s">
        <v>147</v>
      </c>
      <c r="D54" s="12">
        <v>701215</v>
      </c>
      <c r="E54" s="12">
        <v>150000</v>
      </c>
      <c r="F54" s="20">
        <v>30</v>
      </c>
      <c r="G54" s="20">
        <v>14</v>
      </c>
      <c r="H54" s="20">
        <v>13</v>
      </c>
      <c r="I54" s="20">
        <v>5</v>
      </c>
      <c r="J54" s="20">
        <v>7</v>
      </c>
      <c r="K54" s="20">
        <v>7</v>
      </c>
      <c r="L54" s="20">
        <v>4</v>
      </c>
      <c r="M54" s="4">
        <f t="shared" si="0"/>
        <v>80</v>
      </c>
      <c r="N54" s="18"/>
      <c r="O54" s="39"/>
      <c r="P54" s="39"/>
      <c r="Q54" s="35"/>
      <c r="R54" s="40"/>
      <c r="S54" s="35"/>
      <c r="T54" s="36"/>
      <c r="U54" s="36"/>
      <c r="V54" s="37"/>
      <c r="W54" s="19"/>
    </row>
    <row r="55" spans="1:23" ht="13.5" customHeight="1" x14ac:dyDescent="0.25">
      <c r="A55" s="11" t="s">
        <v>163</v>
      </c>
      <c r="B55" s="11" t="s">
        <v>88</v>
      </c>
      <c r="C55" s="23" t="s">
        <v>148</v>
      </c>
      <c r="D55" s="12">
        <v>500120</v>
      </c>
      <c r="E55" s="12">
        <v>250000</v>
      </c>
      <c r="F55" s="20">
        <v>26</v>
      </c>
      <c r="G55" s="20">
        <v>12</v>
      </c>
      <c r="H55" s="20">
        <v>9</v>
      </c>
      <c r="I55" s="20">
        <v>4</v>
      </c>
      <c r="J55" s="20">
        <v>7</v>
      </c>
      <c r="K55" s="20">
        <v>7</v>
      </c>
      <c r="L55" s="20">
        <v>5</v>
      </c>
      <c r="M55" s="4">
        <f t="shared" si="0"/>
        <v>70</v>
      </c>
      <c r="N55" s="18"/>
      <c r="O55" s="39"/>
      <c r="P55" s="39"/>
      <c r="Q55" s="35"/>
      <c r="R55" s="40"/>
      <c r="S55" s="35"/>
      <c r="T55" s="36"/>
      <c r="U55" s="36"/>
      <c r="V55" s="37"/>
      <c r="W55" s="19"/>
    </row>
    <row r="56" spans="1:23" ht="13.5" customHeight="1" x14ac:dyDescent="0.25">
      <c r="A56" s="11" t="s">
        <v>164</v>
      </c>
      <c r="B56" s="11" t="s">
        <v>154</v>
      </c>
      <c r="C56" s="23" t="s">
        <v>149</v>
      </c>
      <c r="D56" s="12">
        <v>292616</v>
      </c>
      <c r="E56" s="12">
        <v>150000</v>
      </c>
      <c r="F56" s="20">
        <v>29</v>
      </c>
      <c r="G56" s="20">
        <v>11</v>
      </c>
      <c r="H56" s="20">
        <v>11</v>
      </c>
      <c r="I56" s="20">
        <v>5</v>
      </c>
      <c r="J56" s="20">
        <v>5</v>
      </c>
      <c r="K56" s="20">
        <v>5</v>
      </c>
      <c r="L56" s="20">
        <v>4</v>
      </c>
      <c r="M56" s="4">
        <f t="shared" si="0"/>
        <v>70</v>
      </c>
      <c r="N56" s="38"/>
      <c r="O56" s="39"/>
      <c r="P56" s="39"/>
      <c r="Q56" s="35"/>
      <c r="R56" s="40"/>
      <c r="S56" s="35"/>
      <c r="T56" s="36"/>
      <c r="U56" s="36"/>
      <c r="V56" s="37"/>
      <c r="W56" s="19"/>
    </row>
    <row r="57" spans="1:23" ht="13.5" customHeight="1" x14ac:dyDescent="0.25">
      <c r="A57" s="11" t="s">
        <v>165</v>
      </c>
      <c r="B57" s="11" t="s">
        <v>155</v>
      </c>
      <c r="C57" s="23" t="s">
        <v>150</v>
      </c>
      <c r="D57" s="12">
        <v>315000</v>
      </c>
      <c r="E57" s="12">
        <v>200000</v>
      </c>
      <c r="F57" s="20">
        <v>35</v>
      </c>
      <c r="G57" s="20">
        <v>11</v>
      </c>
      <c r="H57" s="20">
        <v>11</v>
      </c>
      <c r="I57" s="20">
        <v>4</v>
      </c>
      <c r="J57" s="20">
        <v>7</v>
      </c>
      <c r="K57" s="20">
        <v>7</v>
      </c>
      <c r="L57" s="20">
        <v>5</v>
      </c>
      <c r="M57" s="4">
        <f t="shared" si="0"/>
        <v>80</v>
      </c>
      <c r="N57" s="38"/>
      <c r="O57" s="39"/>
      <c r="P57" s="39"/>
      <c r="Q57" s="35"/>
      <c r="R57" s="40"/>
      <c r="S57" s="35"/>
      <c r="T57" s="36"/>
      <c r="U57" s="36"/>
      <c r="V57" s="37"/>
      <c r="W57" s="19"/>
    </row>
    <row r="58" spans="1:23" ht="13.5" customHeight="1" x14ac:dyDescent="0.25">
      <c r="A58" s="11" t="s">
        <v>166</v>
      </c>
      <c r="B58" s="11" t="s">
        <v>156</v>
      </c>
      <c r="C58" s="23" t="s">
        <v>151</v>
      </c>
      <c r="D58" s="12">
        <v>360000</v>
      </c>
      <c r="E58" s="12">
        <v>200000</v>
      </c>
      <c r="F58" s="20">
        <v>30</v>
      </c>
      <c r="G58" s="20">
        <v>13</v>
      </c>
      <c r="H58" s="20">
        <v>13</v>
      </c>
      <c r="I58" s="20">
        <v>5</v>
      </c>
      <c r="J58" s="20">
        <v>7</v>
      </c>
      <c r="K58" s="20">
        <v>7</v>
      </c>
      <c r="L58" s="20">
        <v>4</v>
      </c>
      <c r="M58" s="4">
        <f t="shared" si="0"/>
        <v>79</v>
      </c>
      <c r="N58" s="38"/>
      <c r="O58" s="39"/>
      <c r="P58" s="39"/>
      <c r="Q58" s="35"/>
      <c r="R58" s="40"/>
      <c r="S58" s="35"/>
      <c r="T58" s="36"/>
      <c r="U58" s="36"/>
      <c r="V58" s="37"/>
      <c r="W58" s="19"/>
    </row>
    <row r="59" spans="1:23" ht="13.5" customHeight="1" x14ac:dyDescent="0.25">
      <c r="A59" s="11" t="s">
        <v>167</v>
      </c>
      <c r="B59" s="11" t="s">
        <v>54</v>
      </c>
      <c r="C59" s="23" t="s">
        <v>152</v>
      </c>
      <c r="D59" s="12">
        <v>282000</v>
      </c>
      <c r="E59" s="12">
        <v>150000</v>
      </c>
      <c r="F59" s="20">
        <v>33</v>
      </c>
      <c r="G59" s="20">
        <v>12</v>
      </c>
      <c r="H59" s="20">
        <v>11</v>
      </c>
      <c r="I59" s="20">
        <v>4</v>
      </c>
      <c r="J59" s="20">
        <v>8</v>
      </c>
      <c r="K59" s="20">
        <v>7</v>
      </c>
      <c r="L59" s="20">
        <v>5</v>
      </c>
      <c r="M59" s="4">
        <f t="shared" si="0"/>
        <v>80</v>
      </c>
      <c r="N59" s="38"/>
      <c r="O59" s="39"/>
      <c r="P59" s="39"/>
      <c r="Q59" s="35"/>
      <c r="R59" s="40"/>
      <c r="S59" s="35"/>
      <c r="T59" s="36"/>
      <c r="U59" s="36"/>
      <c r="V59" s="37"/>
      <c r="W59" s="19"/>
    </row>
    <row r="60" spans="1:23" ht="12.5" x14ac:dyDescent="0.35">
      <c r="A60" s="41" t="s">
        <v>181</v>
      </c>
      <c r="B60" s="11" t="s">
        <v>56</v>
      </c>
      <c r="C60" s="11" t="s">
        <v>169</v>
      </c>
      <c r="D60" s="12">
        <v>452500</v>
      </c>
      <c r="E60" s="12">
        <v>200000</v>
      </c>
      <c r="F60" s="20">
        <v>29</v>
      </c>
      <c r="G60" s="20">
        <v>14</v>
      </c>
      <c r="H60" s="20">
        <v>13</v>
      </c>
      <c r="I60" s="20">
        <v>5</v>
      </c>
      <c r="J60" s="20">
        <v>7</v>
      </c>
      <c r="K60" s="20">
        <v>7</v>
      </c>
      <c r="L60" s="20">
        <v>4</v>
      </c>
      <c r="M60" s="4">
        <f t="shared" si="0"/>
        <v>79</v>
      </c>
    </row>
    <row r="61" spans="1:23" ht="12.5" x14ac:dyDescent="0.35">
      <c r="A61" s="41" t="s">
        <v>182</v>
      </c>
      <c r="B61" s="11" t="s">
        <v>178</v>
      </c>
      <c r="C61" s="11" t="s">
        <v>170</v>
      </c>
      <c r="D61" s="12">
        <v>716047</v>
      </c>
      <c r="E61" s="12">
        <v>250000</v>
      </c>
      <c r="F61" s="20">
        <v>22</v>
      </c>
      <c r="G61" s="20">
        <v>12</v>
      </c>
      <c r="H61" s="20">
        <v>7</v>
      </c>
      <c r="I61" s="20">
        <v>3</v>
      </c>
      <c r="J61" s="20">
        <v>6</v>
      </c>
      <c r="K61" s="20">
        <v>6</v>
      </c>
      <c r="L61" s="20">
        <v>5</v>
      </c>
      <c r="M61" s="4">
        <f t="shared" si="0"/>
        <v>61</v>
      </c>
    </row>
    <row r="62" spans="1:23" ht="12.5" x14ac:dyDescent="0.35">
      <c r="A62" s="41" t="s">
        <v>183</v>
      </c>
      <c r="B62" s="11" t="s">
        <v>179</v>
      </c>
      <c r="C62" s="11" t="s">
        <v>171</v>
      </c>
      <c r="D62" s="12">
        <v>486529</v>
      </c>
      <c r="E62" s="12">
        <v>150000</v>
      </c>
      <c r="F62" s="20">
        <v>31</v>
      </c>
      <c r="G62" s="20">
        <v>13</v>
      </c>
      <c r="H62" s="20">
        <v>13</v>
      </c>
      <c r="I62" s="20">
        <v>5</v>
      </c>
      <c r="J62" s="20">
        <v>7</v>
      </c>
      <c r="K62" s="20">
        <v>7</v>
      </c>
      <c r="L62" s="20">
        <v>2</v>
      </c>
      <c r="M62" s="4">
        <f t="shared" si="0"/>
        <v>78</v>
      </c>
    </row>
    <row r="63" spans="1:23" ht="12.5" x14ac:dyDescent="0.35">
      <c r="A63" s="41" t="s">
        <v>184</v>
      </c>
      <c r="B63" s="11" t="s">
        <v>56</v>
      </c>
      <c r="C63" s="11" t="s">
        <v>172</v>
      </c>
      <c r="D63" s="12">
        <v>550850</v>
      </c>
      <c r="E63" s="12">
        <v>150000</v>
      </c>
      <c r="F63" s="20">
        <v>34</v>
      </c>
      <c r="G63" s="20">
        <v>14</v>
      </c>
      <c r="H63" s="20">
        <v>14</v>
      </c>
      <c r="I63" s="20">
        <v>5</v>
      </c>
      <c r="J63" s="20">
        <v>7</v>
      </c>
      <c r="K63" s="20">
        <v>7</v>
      </c>
      <c r="L63" s="20">
        <v>4</v>
      </c>
      <c r="M63" s="4">
        <f t="shared" si="0"/>
        <v>85</v>
      </c>
    </row>
    <row r="64" spans="1:23" ht="12.5" x14ac:dyDescent="0.35">
      <c r="A64" s="41" t="s">
        <v>185</v>
      </c>
      <c r="B64" s="11" t="s">
        <v>180</v>
      </c>
      <c r="C64" s="11" t="s">
        <v>173</v>
      </c>
      <c r="D64" s="12">
        <v>237500</v>
      </c>
      <c r="E64" s="12">
        <v>150000</v>
      </c>
      <c r="F64" s="20">
        <v>32</v>
      </c>
      <c r="G64" s="20">
        <v>11</v>
      </c>
      <c r="H64" s="20">
        <v>11</v>
      </c>
      <c r="I64" s="20">
        <v>4</v>
      </c>
      <c r="J64" s="20">
        <v>8</v>
      </c>
      <c r="K64" s="20">
        <v>7</v>
      </c>
      <c r="L64" s="20">
        <v>5</v>
      </c>
      <c r="M64" s="4">
        <f t="shared" si="0"/>
        <v>78</v>
      </c>
    </row>
    <row r="65" spans="1:13" ht="12.5" x14ac:dyDescent="0.35">
      <c r="A65" s="41" t="s">
        <v>186</v>
      </c>
      <c r="B65" s="11" t="s">
        <v>113</v>
      </c>
      <c r="C65" s="11" t="s">
        <v>174</v>
      </c>
      <c r="D65" s="12">
        <v>2084000</v>
      </c>
      <c r="E65" s="12">
        <v>150000</v>
      </c>
      <c r="F65" s="20">
        <v>23</v>
      </c>
      <c r="G65" s="20">
        <v>12</v>
      </c>
      <c r="H65" s="20">
        <v>8</v>
      </c>
      <c r="I65" s="20">
        <v>4</v>
      </c>
      <c r="J65" s="20">
        <v>7</v>
      </c>
      <c r="K65" s="20">
        <v>7</v>
      </c>
      <c r="L65" s="20">
        <v>5</v>
      </c>
      <c r="M65" s="4">
        <f t="shared" si="0"/>
        <v>66</v>
      </c>
    </row>
    <row r="66" spans="1:13" ht="12.5" x14ac:dyDescent="0.25">
      <c r="A66" s="42" t="s">
        <v>187</v>
      </c>
      <c r="B66" s="44" t="s">
        <v>55</v>
      </c>
      <c r="C66" s="44" t="s">
        <v>175</v>
      </c>
      <c r="D66" s="45">
        <v>341000</v>
      </c>
      <c r="E66" s="45">
        <v>200000</v>
      </c>
      <c r="F66" s="20">
        <v>29</v>
      </c>
      <c r="G66" s="20">
        <v>14</v>
      </c>
      <c r="H66" s="20">
        <v>13</v>
      </c>
      <c r="I66" s="20">
        <v>5</v>
      </c>
      <c r="J66" s="20">
        <v>7</v>
      </c>
      <c r="K66" s="20">
        <v>7</v>
      </c>
      <c r="L66" s="20">
        <v>5</v>
      </c>
      <c r="M66" s="4">
        <f t="shared" si="0"/>
        <v>80</v>
      </c>
    </row>
    <row r="67" spans="1:13" ht="12.5" x14ac:dyDescent="0.35">
      <c r="A67" s="41" t="s">
        <v>188</v>
      </c>
      <c r="B67" s="11" t="s">
        <v>56</v>
      </c>
      <c r="C67" s="11" t="s">
        <v>176</v>
      </c>
      <c r="D67" s="12">
        <v>1221900</v>
      </c>
      <c r="E67" s="12">
        <v>300000</v>
      </c>
      <c r="F67" s="20">
        <v>32</v>
      </c>
      <c r="G67" s="20">
        <v>12</v>
      </c>
      <c r="H67" s="20">
        <v>10</v>
      </c>
      <c r="I67" s="20">
        <v>4</v>
      </c>
      <c r="J67" s="20">
        <v>8</v>
      </c>
      <c r="K67" s="20">
        <v>8</v>
      </c>
      <c r="L67" s="20">
        <v>4</v>
      </c>
      <c r="M67" s="4">
        <f t="shared" si="0"/>
        <v>78</v>
      </c>
    </row>
    <row r="68" spans="1:13" ht="12.5" x14ac:dyDescent="0.35">
      <c r="A68" s="41" t="s">
        <v>189</v>
      </c>
      <c r="B68" s="11" t="s">
        <v>57</v>
      </c>
      <c r="C68" s="11" t="s">
        <v>177</v>
      </c>
      <c r="D68" s="12">
        <v>500613</v>
      </c>
      <c r="E68" s="12">
        <v>150000</v>
      </c>
      <c r="F68" s="20">
        <v>33</v>
      </c>
      <c r="G68" s="20">
        <v>12</v>
      </c>
      <c r="H68" s="20">
        <v>12</v>
      </c>
      <c r="I68" s="20">
        <v>4</v>
      </c>
      <c r="J68" s="20">
        <v>8</v>
      </c>
      <c r="K68" s="20">
        <v>7</v>
      </c>
      <c r="L68" s="20">
        <v>4</v>
      </c>
      <c r="M68" s="4">
        <f t="shared" si="0"/>
        <v>80</v>
      </c>
    </row>
    <row r="69" spans="1:13" x14ac:dyDescent="0.35">
      <c r="D69" s="5">
        <f>SUM(D15:D68)</f>
        <v>36443702</v>
      </c>
      <c r="E69" s="5">
        <f>SUM(E15:E68)</f>
        <v>11500000</v>
      </c>
    </row>
    <row r="70" spans="1:13" x14ac:dyDescent="0.35">
      <c r="E70" s="5"/>
    </row>
  </sheetData>
  <mergeCells count="15">
    <mergeCell ref="F9:L9"/>
    <mergeCell ref="D10:M10"/>
    <mergeCell ref="A12:A14"/>
    <mergeCell ref="B12:B14"/>
    <mergeCell ref="C12:C14"/>
    <mergeCell ref="D12:D14"/>
    <mergeCell ref="E12:E14"/>
    <mergeCell ref="F12:F13"/>
    <mergeCell ref="G12:G13"/>
    <mergeCell ref="H12:H13"/>
    <mergeCell ref="I12:I13"/>
    <mergeCell ref="J12:J13"/>
    <mergeCell ref="K12:K13"/>
    <mergeCell ref="L12:L13"/>
    <mergeCell ref="M12:M13"/>
  </mergeCells>
  <dataValidations count="4">
    <dataValidation type="decimal" operator="lessThanOrEqual" allowBlank="1" showInputMessage="1" showErrorMessage="1" error="max. 40" sqref="F15:F42 G25:L42 H43:H48 F49 F51:F68" xr:uid="{9322DB29-F75F-4637-9C4F-03172CC60AA8}">
      <formula1>40</formula1>
    </dataValidation>
    <dataValidation type="decimal" operator="lessThanOrEqual" allowBlank="1" showInputMessage="1" showErrorMessage="1" error="max. 15" sqref="G15:H24 I43:J48 G49:H68" xr:uid="{0BA448E6-0099-4F70-B151-85A07F3011C2}">
      <formula1>15</formula1>
    </dataValidation>
    <dataValidation type="decimal" operator="lessThanOrEqual" allowBlank="1" showInputMessage="1" showErrorMessage="1" error="max. 5" sqref="L15:L24 I15:I24 K43:K48 I49:I68 L49:L68" xr:uid="{8A1258DB-7E87-4478-A94E-3345D355BD50}">
      <formula1>5</formula1>
    </dataValidation>
    <dataValidation type="decimal" operator="lessThanOrEqual" allowBlank="1" showInputMessage="1" showErrorMessage="1" error="max. 10" sqref="J15:K24 L43:L48 J49:K68" xr:uid="{F9967DE0-62C4-45BC-8E7C-231D69A0BBB3}">
      <formula1>10</formula1>
    </dataValidation>
  </dataValidation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BC670C-3E48-4F82-BA2D-03A2B8686E6E}">
  <dimension ref="A1:BZ70"/>
  <sheetViews>
    <sheetView zoomScale="70" zoomScaleNormal="70" workbookViewId="0"/>
  </sheetViews>
  <sheetFormatPr defaultColWidth="9.26953125" defaultRowHeight="12" x14ac:dyDescent="0.35"/>
  <cols>
    <col min="1" max="1" width="11.7265625" style="2" customWidth="1"/>
    <col min="2" max="2" width="30" style="2" bestFit="1" customWidth="1"/>
    <col min="3" max="3" width="26.453125" style="2" customWidth="1"/>
    <col min="4" max="4" width="15.54296875" style="2" customWidth="1"/>
    <col min="5" max="5" width="15" style="2" customWidth="1"/>
    <col min="6" max="6" width="9.7265625" style="2" customWidth="1"/>
    <col min="7" max="13" width="9.26953125" style="2" customWidth="1"/>
    <col min="14" max="16384" width="9.26953125" style="2"/>
  </cols>
  <sheetData>
    <row r="1" spans="1:78" ht="38.25" customHeight="1" x14ac:dyDescent="0.35">
      <c r="A1" s="1" t="s">
        <v>28</v>
      </c>
    </row>
    <row r="2" spans="1:78" x14ac:dyDescent="0.35">
      <c r="A2" s="6" t="s">
        <v>37</v>
      </c>
      <c r="D2" s="6" t="s">
        <v>21</v>
      </c>
    </row>
    <row r="3" spans="1:78" x14ac:dyDescent="0.35">
      <c r="A3" s="6" t="s">
        <v>31</v>
      </c>
      <c r="D3" s="2" t="s">
        <v>33</v>
      </c>
    </row>
    <row r="4" spans="1:78" x14ac:dyDescent="0.35">
      <c r="A4" s="6" t="s">
        <v>38</v>
      </c>
      <c r="D4" s="2" t="s">
        <v>34</v>
      </c>
    </row>
    <row r="5" spans="1:78" x14ac:dyDescent="0.35">
      <c r="A5" s="6" t="s">
        <v>39</v>
      </c>
      <c r="D5" s="2" t="s">
        <v>35</v>
      </c>
    </row>
    <row r="6" spans="1:78" x14ac:dyDescent="0.35">
      <c r="A6" s="6" t="s">
        <v>40</v>
      </c>
      <c r="D6" s="2" t="s">
        <v>36</v>
      </c>
    </row>
    <row r="7" spans="1:78" x14ac:dyDescent="0.35">
      <c r="A7" s="9" t="s">
        <v>32</v>
      </c>
    </row>
    <row r="8" spans="1:78" x14ac:dyDescent="0.35">
      <c r="A8" s="6" t="s">
        <v>20</v>
      </c>
      <c r="D8" s="6" t="s">
        <v>22</v>
      </c>
    </row>
    <row r="9" spans="1:78" ht="66.650000000000006" customHeight="1" x14ac:dyDescent="0.35">
      <c r="D9" s="2" t="s">
        <v>29</v>
      </c>
      <c r="F9" s="54" t="s">
        <v>73</v>
      </c>
      <c r="G9" s="54"/>
      <c r="H9" s="54"/>
      <c r="I9" s="54"/>
      <c r="J9" s="54"/>
      <c r="K9" s="54"/>
      <c r="L9" s="54"/>
      <c r="M9" s="10"/>
    </row>
    <row r="10" spans="1:78" ht="25.5" customHeight="1" x14ac:dyDescent="0.25">
      <c r="D10" s="53" t="s">
        <v>30</v>
      </c>
      <c r="E10" s="53"/>
      <c r="F10" s="53"/>
      <c r="G10" s="53"/>
      <c r="H10" s="53"/>
      <c r="I10" s="53"/>
      <c r="J10" s="53"/>
      <c r="K10" s="53"/>
      <c r="L10" s="53"/>
      <c r="M10" s="53"/>
    </row>
    <row r="11" spans="1:78" x14ac:dyDescent="0.35">
      <c r="A11" s="6"/>
    </row>
    <row r="12" spans="1:78" ht="26.65" customHeight="1" x14ac:dyDescent="0.35">
      <c r="A12" s="51" t="s">
        <v>0</v>
      </c>
      <c r="B12" s="51" t="s">
        <v>1</v>
      </c>
      <c r="C12" s="51" t="s">
        <v>15</v>
      </c>
      <c r="D12" s="51" t="s">
        <v>12</v>
      </c>
      <c r="E12" s="56" t="s">
        <v>2</v>
      </c>
      <c r="F12" s="51" t="s">
        <v>26</v>
      </c>
      <c r="G12" s="51" t="s">
        <v>13</v>
      </c>
      <c r="H12" s="51" t="s">
        <v>14</v>
      </c>
      <c r="I12" s="51" t="s">
        <v>24</v>
      </c>
      <c r="J12" s="51" t="s">
        <v>25</v>
      </c>
      <c r="K12" s="51" t="s">
        <v>27</v>
      </c>
      <c r="L12" s="51" t="s">
        <v>3</v>
      </c>
      <c r="M12" s="51" t="s">
        <v>4</v>
      </c>
    </row>
    <row r="13" spans="1:78" ht="59.65" customHeight="1" x14ac:dyDescent="0.35">
      <c r="A13" s="55"/>
      <c r="B13" s="55"/>
      <c r="C13" s="55"/>
      <c r="D13" s="55"/>
      <c r="E13" s="57"/>
      <c r="F13" s="52"/>
      <c r="G13" s="52"/>
      <c r="H13" s="52"/>
      <c r="I13" s="52"/>
      <c r="J13" s="52"/>
      <c r="K13" s="52"/>
      <c r="L13" s="52"/>
      <c r="M13" s="52"/>
    </row>
    <row r="14" spans="1:78" ht="52.5" customHeight="1" x14ac:dyDescent="0.35">
      <c r="A14" s="52"/>
      <c r="B14" s="52"/>
      <c r="C14" s="52"/>
      <c r="D14" s="52"/>
      <c r="E14" s="58"/>
      <c r="F14" s="7" t="s">
        <v>23</v>
      </c>
      <c r="G14" s="7" t="s">
        <v>17</v>
      </c>
      <c r="H14" s="7" t="s">
        <v>17</v>
      </c>
      <c r="I14" s="7" t="s">
        <v>18</v>
      </c>
      <c r="J14" s="7" t="s">
        <v>19</v>
      </c>
      <c r="K14" s="7" t="s">
        <v>19</v>
      </c>
      <c r="L14" s="7" t="s">
        <v>18</v>
      </c>
      <c r="M14" s="7"/>
    </row>
    <row r="15" spans="1:78" s="3" customFormat="1" ht="12.75" customHeight="1" x14ac:dyDescent="0.35">
      <c r="A15" s="11" t="s">
        <v>62</v>
      </c>
      <c r="B15" s="11" t="s">
        <v>51</v>
      </c>
      <c r="C15" s="11" t="s">
        <v>41</v>
      </c>
      <c r="D15" s="12">
        <v>572057</v>
      </c>
      <c r="E15" s="12">
        <v>150000</v>
      </c>
      <c r="F15" s="4">
        <v>29</v>
      </c>
      <c r="G15" s="4">
        <v>12</v>
      </c>
      <c r="H15" s="4">
        <v>13</v>
      </c>
      <c r="I15" s="4">
        <v>5</v>
      </c>
      <c r="J15" s="4">
        <v>7</v>
      </c>
      <c r="K15" s="4">
        <v>5</v>
      </c>
      <c r="L15" s="4">
        <v>5</v>
      </c>
      <c r="M15" s="4">
        <f>SUM(F15:L15)</f>
        <v>76</v>
      </c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</row>
    <row r="16" spans="1:78" s="3" customFormat="1" ht="12.75" customHeight="1" x14ac:dyDescent="0.35">
      <c r="A16" s="11" t="s">
        <v>63</v>
      </c>
      <c r="B16" s="11" t="s">
        <v>51</v>
      </c>
      <c r="C16" s="11" t="s">
        <v>42</v>
      </c>
      <c r="D16" s="12">
        <v>1541321</v>
      </c>
      <c r="E16" s="12">
        <v>300000</v>
      </c>
      <c r="F16" s="4">
        <v>25</v>
      </c>
      <c r="G16" s="4">
        <v>12</v>
      </c>
      <c r="H16" s="4">
        <v>8</v>
      </c>
      <c r="I16" s="4">
        <v>3</v>
      </c>
      <c r="J16" s="4">
        <v>7</v>
      </c>
      <c r="K16" s="4">
        <v>5</v>
      </c>
      <c r="L16" s="4">
        <v>5</v>
      </c>
      <c r="M16" s="4">
        <f t="shared" ref="M16:M68" si="0">SUM(F16:L16)</f>
        <v>65</v>
      </c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</row>
    <row r="17" spans="1:78" s="3" customFormat="1" ht="12.75" customHeight="1" x14ac:dyDescent="0.35">
      <c r="A17" s="11" t="s">
        <v>64</v>
      </c>
      <c r="B17" s="11" t="s">
        <v>52</v>
      </c>
      <c r="C17" s="11" t="s">
        <v>43</v>
      </c>
      <c r="D17" s="12">
        <v>625000</v>
      </c>
      <c r="E17" s="12">
        <v>300000</v>
      </c>
      <c r="F17" s="4">
        <v>27</v>
      </c>
      <c r="G17" s="4">
        <v>12</v>
      </c>
      <c r="H17" s="4">
        <v>12</v>
      </c>
      <c r="I17" s="4">
        <v>4</v>
      </c>
      <c r="J17" s="4">
        <v>8</v>
      </c>
      <c r="K17" s="4">
        <v>7</v>
      </c>
      <c r="L17" s="4">
        <v>5</v>
      </c>
      <c r="M17" s="4">
        <f t="shared" si="0"/>
        <v>75</v>
      </c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</row>
    <row r="18" spans="1:78" s="3" customFormat="1" ht="12.75" customHeight="1" x14ac:dyDescent="0.35">
      <c r="A18" s="11" t="s">
        <v>65</v>
      </c>
      <c r="B18" s="11" t="s">
        <v>53</v>
      </c>
      <c r="C18" s="11" t="s">
        <v>44</v>
      </c>
      <c r="D18" s="12">
        <v>461800</v>
      </c>
      <c r="E18" s="12">
        <v>150000</v>
      </c>
      <c r="F18" s="4">
        <v>35</v>
      </c>
      <c r="G18" s="4">
        <v>13</v>
      </c>
      <c r="H18" s="4">
        <v>13</v>
      </c>
      <c r="I18" s="4">
        <v>5</v>
      </c>
      <c r="J18" s="4">
        <v>7</v>
      </c>
      <c r="K18" s="4">
        <v>7</v>
      </c>
      <c r="L18" s="4">
        <v>5</v>
      </c>
      <c r="M18" s="4">
        <f t="shared" si="0"/>
        <v>85</v>
      </c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</row>
    <row r="19" spans="1:78" s="3" customFormat="1" ht="12.75" customHeight="1" x14ac:dyDescent="0.35">
      <c r="A19" s="11" t="s">
        <v>66</v>
      </c>
      <c r="B19" s="11" t="s">
        <v>54</v>
      </c>
      <c r="C19" s="11" t="s">
        <v>45</v>
      </c>
      <c r="D19" s="12">
        <v>200000</v>
      </c>
      <c r="E19" s="12">
        <v>150000</v>
      </c>
      <c r="F19" s="4">
        <v>32</v>
      </c>
      <c r="G19" s="4">
        <v>11</v>
      </c>
      <c r="H19" s="4">
        <v>12</v>
      </c>
      <c r="I19" s="4">
        <v>3</v>
      </c>
      <c r="J19" s="4">
        <v>7</v>
      </c>
      <c r="K19" s="4">
        <v>5</v>
      </c>
      <c r="L19" s="4">
        <v>5</v>
      </c>
      <c r="M19" s="4">
        <f t="shared" si="0"/>
        <v>75</v>
      </c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</row>
    <row r="20" spans="1:78" s="3" customFormat="1" x14ac:dyDescent="0.35">
      <c r="A20" s="11" t="s">
        <v>67</v>
      </c>
      <c r="B20" s="11" t="s">
        <v>55</v>
      </c>
      <c r="C20" s="11" t="s">
        <v>46</v>
      </c>
      <c r="D20" s="12">
        <v>324000</v>
      </c>
      <c r="E20" s="12">
        <v>200000</v>
      </c>
      <c r="F20" s="4">
        <v>26</v>
      </c>
      <c r="G20" s="4">
        <v>13</v>
      </c>
      <c r="H20" s="4">
        <v>12</v>
      </c>
      <c r="I20" s="4">
        <v>5</v>
      </c>
      <c r="J20" s="4">
        <v>6</v>
      </c>
      <c r="K20" s="4">
        <v>7</v>
      </c>
      <c r="L20" s="4">
        <v>4</v>
      </c>
      <c r="M20" s="4">
        <f t="shared" si="0"/>
        <v>73</v>
      </c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</row>
    <row r="21" spans="1:78" s="3" customFormat="1" ht="12.75" customHeight="1" x14ac:dyDescent="0.35">
      <c r="A21" s="11" t="s">
        <v>68</v>
      </c>
      <c r="B21" s="11" t="s">
        <v>56</v>
      </c>
      <c r="C21" s="11" t="s">
        <v>47</v>
      </c>
      <c r="D21" s="12">
        <v>629350</v>
      </c>
      <c r="E21" s="12">
        <v>250000</v>
      </c>
      <c r="F21" s="4">
        <v>32</v>
      </c>
      <c r="G21" s="4">
        <v>13</v>
      </c>
      <c r="H21" s="4">
        <v>13</v>
      </c>
      <c r="I21" s="4">
        <v>4</v>
      </c>
      <c r="J21" s="4">
        <v>8</v>
      </c>
      <c r="K21" s="4">
        <v>8</v>
      </c>
      <c r="L21" s="4">
        <v>4</v>
      </c>
      <c r="M21" s="4">
        <f t="shared" si="0"/>
        <v>82</v>
      </c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</row>
    <row r="22" spans="1:78" s="3" customFormat="1" ht="12.75" customHeight="1" x14ac:dyDescent="0.35">
      <c r="A22" s="11" t="s">
        <v>69</v>
      </c>
      <c r="B22" s="11" t="s">
        <v>57</v>
      </c>
      <c r="C22" s="11" t="s">
        <v>48</v>
      </c>
      <c r="D22" s="12">
        <v>417360</v>
      </c>
      <c r="E22" s="12">
        <v>200000</v>
      </c>
      <c r="F22" s="4">
        <v>32</v>
      </c>
      <c r="G22" s="4">
        <v>13</v>
      </c>
      <c r="H22" s="4">
        <v>13</v>
      </c>
      <c r="I22" s="4">
        <v>5</v>
      </c>
      <c r="J22" s="4">
        <v>7</v>
      </c>
      <c r="K22" s="4">
        <v>7</v>
      </c>
      <c r="L22" s="4">
        <v>4</v>
      </c>
      <c r="M22" s="4">
        <f t="shared" si="0"/>
        <v>81</v>
      </c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</row>
    <row r="23" spans="1:78" s="3" customFormat="1" ht="13.5" customHeight="1" x14ac:dyDescent="0.35">
      <c r="A23" s="11" t="s">
        <v>70</v>
      </c>
      <c r="B23" s="11" t="s">
        <v>58</v>
      </c>
      <c r="C23" s="11" t="s">
        <v>49</v>
      </c>
      <c r="D23" s="12">
        <v>631500</v>
      </c>
      <c r="E23" s="12">
        <v>100000</v>
      </c>
      <c r="F23" s="4">
        <v>30</v>
      </c>
      <c r="G23" s="4">
        <v>12</v>
      </c>
      <c r="H23" s="4">
        <v>11</v>
      </c>
      <c r="I23" s="4">
        <v>4</v>
      </c>
      <c r="J23" s="4">
        <v>6</v>
      </c>
      <c r="K23" s="4">
        <v>5</v>
      </c>
      <c r="L23" s="4">
        <v>5</v>
      </c>
      <c r="M23" s="4">
        <f t="shared" si="0"/>
        <v>73</v>
      </c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</row>
    <row r="24" spans="1:78" s="3" customFormat="1" ht="12.75" customHeight="1" x14ac:dyDescent="0.35">
      <c r="A24" s="11" t="s">
        <v>71</v>
      </c>
      <c r="B24" s="11" t="s">
        <v>58</v>
      </c>
      <c r="C24" s="11" t="s">
        <v>50</v>
      </c>
      <c r="D24" s="12">
        <v>363595</v>
      </c>
      <c r="E24" s="12">
        <v>150000</v>
      </c>
      <c r="F24" s="4">
        <v>30</v>
      </c>
      <c r="G24" s="4">
        <v>13</v>
      </c>
      <c r="H24" s="4">
        <v>12</v>
      </c>
      <c r="I24" s="4">
        <v>5</v>
      </c>
      <c r="J24" s="4">
        <v>8</v>
      </c>
      <c r="K24" s="4">
        <v>7</v>
      </c>
      <c r="L24" s="4">
        <v>5</v>
      </c>
      <c r="M24" s="4">
        <f t="shared" si="0"/>
        <v>80</v>
      </c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</row>
    <row r="25" spans="1:78" s="3" customFormat="1" ht="13.5" customHeight="1" x14ac:dyDescent="0.35">
      <c r="A25" s="11" t="s">
        <v>80</v>
      </c>
      <c r="B25" s="11" t="s">
        <v>53</v>
      </c>
      <c r="C25" s="11" t="s">
        <v>81</v>
      </c>
      <c r="D25" s="12">
        <v>665000</v>
      </c>
      <c r="E25" s="12">
        <v>250000</v>
      </c>
      <c r="F25" s="4">
        <v>32</v>
      </c>
      <c r="G25" s="4">
        <v>13</v>
      </c>
      <c r="H25" s="4">
        <v>11</v>
      </c>
      <c r="I25" s="4">
        <v>4</v>
      </c>
      <c r="J25" s="4">
        <v>6</v>
      </c>
      <c r="K25" s="4">
        <v>5</v>
      </c>
      <c r="L25" s="4">
        <v>5</v>
      </c>
      <c r="M25" s="4">
        <f t="shared" si="0"/>
        <v>76</v>
      </c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</row>
    <row r="26" spans="1:78" s="3" customFormat="1" ht="13.5" customHeight="1" x14ac:dyDescent="0.35">
      <c r="A26" s="11" t="s">
        <v>82</v>
      </c>
      <c r="B26" s="11" t="s">
        <v>83</v>
      </c>
      <c r="C26" s="11" t="s">
        <v>84</v>
      </c>
      <c r="D26" s="12">
        <v>395000</v>
      </c>
      <c r="E26" s="12">
        <v>200000</v>
      </c>
      <c r="F26" s="4">
        <v>33</v>
      </c>
      <c r="G26" s="4">
        <v>10</v>
      </c>
      <c r="H26" s="4">
        <v>12</v>
      </c>
      <c r="I26" s="4">
        <v>5</v>
      </c>
      <c r="J26" s="4">
        <v>5</v>
      </c>
      <c r="K26" s="4">
        <v>7</v>
      </c>
      <c r="L26" s="4">
        <v>4</v>
      </c>
      <c r="M26" s="4">
        <f t="shared" si="0"/>
        <v>76</v>
      </c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</row>
    <row r="27" spans="1:78" s="3" customFormat="1" ht="13.5" customHeight="1" x14ac:dyDescent="0.35">
      <c r="A27" s="11" t="s">
        <v>85</v>
      </c>
      <c r="B27" s="11" t="s">
        <v>54</v>
      </c>
      <c r="C27" s="11" t="s">
        <v>86</v>
      </c>
      <c r="D27" s="12">
        <v>307000</v>
      </c>
      <c r="E27" s="12">
        <v>150000</v>
      </c>
      <c r="F27" s="4">
        <v>32</v>
      </c>
      <c r="G27" s="4">
        <v>11</v>
      </c>
      <c r="H27" s="4">
        <v>11</v>
      </c>
      <c r="I27" s="4">
        <v>4</v>
      </c>
      <c r="J27" s="4">
        <v>5</v>
      </c>
      <c r="K27" s="4">
        <v>5</v>
      </c>
      <c r="L27" s="4">
        <v>5</v>
      </c>
      <c r="M27" s="4">
        <f t="shared" si="0"/>
        <v>73</v>
      </c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</row>
    <row r="28" spans="1:78" s="3" customFormat="1" ht="13.5" customHeight="1" x14ac:dyDescent="0.35">
      <c r="A28" s="11" t="s">
        <v>87</v>
      </c>
      <c r="B28" s="11" t="s">
        <v>88</v>
      </c>
      <c r="C28" s="11" t="s">
        <v>89</v>
      </c>
      <c r="D28" s="12">
        <v>811110</v>
      </c>
      <c r="E28" s="12">
        <v>300000</v>
      </c>
      <c r="F28" s="4">
        <v>28</v>
      </c>
      <c r="G28" s="4">
        <v>13</v>
      </c>
      <c r="H28" s="4">
        <v>9</v>
      </c>
      <c r="I28" s="4">
        <v>5</v>
      </c>
      <c r="J28" s="4">
        <v>7</v>
      </c>
      <c r="K28" s="4">
        <v>7</v>
      </c>
      <c r="L28" s="4">
        <v>5</v>
      </c>
      <c r="M28" s="4">
        <f t="shared" si="0"/>
        <v>74</v>
      </c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</row>
    <row r="29" spans="1:78" s="3" customFormat="1" ht="13.5" customHeight="1" x14ac:dyDescent="0.35">
      <c r="A29" s="11" t="s">
        <v>90</v>
      </c>
      <c r="B29" s="11" t="s">
        <v>91</v>
      </c>
      <c r="C29" s="11" t="s">
        <v>92</v>
      </c>
      <c r="D29" s="12">
        <v>275500</v>
      </c>
      <c r="E29" s="12">
        <v>200000</v>
      </c>
      <c r="F29" s="4">
        <v>31</v>
      </c>
      <c r="G29" s="4">
        <v>11</v>
      </c>
      <c r="H29" s="4">
        <v>10</v>
      </c>
      <c r="I29" s="4">
        <v>4</v>
      </c>
      <c r="J29" s="4">
        <v>5</v>
      </c>
      <c r="K29" s="4">
        <v>5</v>
      </c>
      <c r="L29" s="4">
        <v>5</v>
      </c>
      <c r="M29" s="4">
        <f t="shared" si="0"/>
        <v>71</v>
      </c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</row>
    <row r="30" spans="1:78" s="3" customFormat="1" ht="13.5" customHeight="1" x14ac:dyDescent="0.35">
      <c r="A30" s="11" t="s">
        <v>93</v>
      </c>
      <c r="B30" s="11" t="s">
        <v>94</v>
      </c>
      <c r="C30" s="11" t="s">
        <v>95</v>
      </c>
      <c r="D30" s="12">
        <v>650000</v>
      </c>
      <c r="E30" s="12">
        <v>300000</v>
      </c>
      <c r="F30" s="4">
        <v>31</v>
      </c>
      <c r="G30" s="4">
        <v>13</v>
      </c>
      <c r="H30" s="4">
        <v>11</v>
      </c>
      <c r="I30" s="4">
        <v>5</v>
      </c>
      <c r="J30" s="4">
        <v>7</v>
      </c>
      <c r="K30" s="4">
        <v>7</v>
      </c>
      <c r="L30" s="4">
        <v>5</v>
      </c>
      <c r="M30" s="4">
        <f t="shared" si="0"/>
        <v>79</v>
      </c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</row>
    <row r="31" spans="1:78" s="3" customFormat="1" ht="13.5" customHeight="1" x14ac:dyDescent="0.35">
      <c r="A31" s="11" t="s">
        <v>96</v>
      </c>
      <c r="B31" s="11" t="s">
        <v>58</v>
      </c>
      <c r="C31" s="11" t="s">
        <v>97</v>
      </c>
      <c r="D31" s="12">
        <v>440380</v>
      </c>
      <c r="E31" s="12">
        <v>150000</v>
      </c>
      <c r="F31" s="4">
        <v>32</v>
      </c>
      <c r="G31" s="4">
        <v>12</v>
      </c>
      <c r="H31" s="4">
        <v>12</v>
      </c>
      <c r="I31" s="4">
        <v>4</v>
      </c>
      <c r="J31" s="4">
        <v>8</v>
      </c>
      <c r="K31" s="4">
        <v>5</v>
      </c>
      <c r="L31" s="4">
        <v>5</v>
      </c>
      <c r="M31" s="4">
        <f t="shared" si="0"/>
        <v>78</v>
      </c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</row>
    <row r="32" spans="1:78" s="3" customFormat="1" ht="13.5" customHeight="1" x14ac:dyDescent="0.35">
      <c r="A32" s="11" t="s">
        <v>98</v>
      </c>
      <c r="B32" s="11" t="s">
        <v>57</v>
      </c>
      <c r="C32" s="11" t="s">
        <v>99</v>
      </c>
      <c r="D32" s="12">
        <v>405290</v>
      </c>
      <c r="E32" s="12">
        <v>200000</v>
      </c>
      <c r="F32" s="4">
        <v>31</v>
      </c>
      <c r="G32" s="4">
        <v>13</v>
      </c>
      <c r="H32" s="4">
        <v>14</v>
      </c>
      <c r="I32" s="4">
        <v>5</v>
      </c>
      <c r="J32" s="4">
        <v>7</v>
      </c>
      <c r="K32" s="4">
        <v>8</v>
      </c>
      <c r="L32" s="4">
        <v>4</v>
      </c>
      <c r="M32" s="4">
        <f t="shared" si="0"/>
        <v>82</v>
      </c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</row>
    <row r="33" spans="1:78" s="3" customFormat="1" ht="13.5" customHeight="1" x14ac:dyDescent="0.25">
      <c r="A33" s="11" t="s">
        <v>100</v>
      </c>
      <c r="B33" s="11" t="s">
        <v>56</v>
      </c>
      <c r="C33" s="23" t="s">
        <v>101</v>
      </c>
      <c r="D33" s="12">
        <v>1207750</v>
      </c>
      <c r="E33" s="12">
        <v>250000</v>
      </c>
      <c r="F33" s="4">
        <v>32</v>
      </c>
      <c r="G33" s="4">
        <v>12</v>
      </c>
      <c r="H33" s="4">
        <v>10</v>
      </c>
      <c r="I33" s="4">
        <v>4</v>
      </c>
      <c r="J33" s="4">
        <v>7</v>
      </c>
      <c r="K33" s="4">
        <v>7</v>
      </c>
      <c r="L33" s="4">
        <v>4</v>
      </c>
      <c r="M33" s="4">
        <f t="shared" si="0"/>
        <v>76</v>
      </c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</row>
    <row r="34" spans="1:78" s="3" customFormat="1" ht="13.5" customHeight="1" x14ac:dyDescent="0.25">
      <c r="A34" s="11" t="s">
        <v>102</v>
      </c>
      <c r="B34" s="11" t="s">
        <v>103</v>
      </c>
      <c r="C34" s="23" t="s">
        <v>104</v>
      </c>
      <c r="D34" s="12">
        <v>327450</v>
      </c>
      <c r="E34" s="12">
        <v>200000</v>
      </c>
      <c r="F34" s="4">
        <v>30</v>
      </c>
      <c r="G34" s="4">
        <v>11</v>
      </c>
      <c r="H34" s="4">
        <v>12</v>
      </c>
      <c r="I34" s="4">
        <v>3</v>
      </c>
      <c r="J34" s="4">
        <v>4</v>
      </c>
      <c r="K34" s="4">
        <v>5</v>
      </c>
      <c r="L34" s="4">
        <v>4</v>
      </c>
      <c r="M34" s="4">
        <f t="shared" si="0"/>
        <v>69</v>
      </c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</row>
    <row r="35" spans="1:78" s="3" customFormat="1" ht="13.5" customHeight="1" x14ac:dyDescent="0.25">
      <c r="A35" s="11" t="s">
        <v>105</v>
      </c>
      <c r="B35" s="11" t="s">
        <v>106</v>
      </c>
      <c r="C35" s="23" t="s">
        <v>107</v>
      </c>
      <c r="D35" s="12">
        <v>412300</v>
      </c>
      <c r="E35" s="12">
        <v>200000</v>
      </c>
      <c r="F35" s="4">
        <v>31</v>
      </c>
      <c r="G35" s="4">
        <v>12</v>
      </c>
      <c r="H35" s="4">
        <v>13</v>
      </c>
      <c r="I35" s="4">
        <v>5</v>
      </c>
      <c r="J35" s="4">
        <v>7</v>
      </c>
      <c r="K35" s="4">
        <v>7</v>
      </c>
      <c r="L35" s="4">
        <v>5</v>
      </c>
      <c r="M35" s="4">
        <f t="shared" si="0"/>
        <v>80</v>
      </c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</row>
    <row r="36" spans="1:78" s="3" customFormat="1" ht="13.5" customHeight="1" x14ac:dyDescent="0.25">
      <c r="A36" s="11" t="s">
        <v>108</v>
      </c>
      <c r="B36" s="11" t="s">
        <v>52</v>
      </c>
      <c r="C36" s="23" t="s">
        <v>109</v>
      </c>
      <c r="D36" s="12">
        <v>1773550</v>
      </c>
      <c r="E36" s="12">
        <v>500000</v>
      </c>
      <c r="F36" s="4">
        <v>28</v>
      </c>
      <c r="G36" s="4">
        <v>12</v>
      </c>
      <c r="H36" s="4">
        <v>9</v>
      </c>
      <c r="I36" s="4">
        <v>3</v>
      </c>
      <c r="J36" s="4">
        <v>7</v>
      </c>
      <c r="K36" s="4">
        <v>6</v>
      </c>
      <c r="L36" s="4">
        <v>5</v>
      </c>
      <c r="M36" s="4">
        <f t="shared" si="0"/>
        <v>70</v>
      </c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</row>
    <row r="37" spans="1:78" s="3" customFormat="1" ht="13.5" customHeight="1" x14ac:dyDescent="0.25">
      <c r="A37" s="11" t="s">
        <v>110</v>
      </c>
      <c r="B37" s="11" t="s">
        <v>57</v>
      </c>
      <c r="C37" s="23" t="s">
        <v>111</v>
      </c>
      <c r="D37" s="12">
        <v>458556</v>
      </c>
      <c r="E37" s="12">
        <v>150000</v>
      </c>
      <c r="F37" s="4">
        <v>32</v>
      </c>
      <c r="G37" s="4">
        <v>12</v>
      </c>
      <c r="H37" s="4">
        <v>11</v>
      </c>
      <c r="I37" s="4">
        <v>4</v>
      </c>
      <c r="J37" s="4">
        <v>7</v>
      </c>
      <c r="K37" s="4">
        <v>8</v>
      </c>
      <c r="L37" s="4">
        <v>4</v>
      </c>
      <c r="M37" s="4">
        <f t="shared" si="0"/>
        <v>78</v>
      </c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</row>
    <row r="38" spans="1:78" s="3" customFormat="1" ht="13.5" customHeight="1" x14ac:dyDescent="0.25">
      <c r="A38" s="11" t="s">
        <v>112</v>
      </c>
      <c r="B38" s="11" t="s">
        <v>113</v>
      </c>
      <c r="C38" s="23" t="s">
        <v>114</v>
      </c>
      <c r="D38" s="12">
        <v>1164000</v>
      </c>
      <c r="E38" s="12">
        <v>150000</v>
      </c>
      <c r="F38" s="4">
        <v>29</v>
      </c>
      <c r="G38" s="4">
        <v>13</v>
      </c>
      <c r="H38" s="4">
        <v>12</v>
      </c>
      <c r="I38" s="4">
        <v>5</v>
      </c>
      <c r="J38" s="4">
        <v>6</v>
      </c>
      <c r="K38" s="4">
        <v>6</v>
      </c>
      <c r="L38" s="4">
        <v>4</v>
      </c>
      <c r="M38" s="4">
        <f t="shared" si="0"/>
        <v>75</v>
      </c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</row>
    <row r="39" spans="1:78" s="3" customFormat="1" ht="13.5" customHeight="1" x14ac:dyDescent="0.25">
      <c r="A39" s="11" t="s">
        <v>115</v>
      </c>
      <c r="B39" s="11" t="s">
        <v>116</v>
      </c>
      <c r="C39" s="23" t="s">
        <v>117</v>
      </c>
      <c r="D39" s="12">
        <v>265000</v>
      </c>
      <c r="E39" s="12">
        <v>200000</v>
      </c>
      <c r="F39" s="4">
        <v>28</v>
      </c>
      <c r="G39" s="4">
        <v>12</v>
      </c>
      <c r="H39" s="4">
        <v>10</v>
      </c>
      <c r="I39" s="4">
        <v>3</v>
      </c>
      <c r="J39" s="4">
        <v>7</v>
      </c>
      <c r="K39" s="4">
        <v>7</v>
      </c>
      <c r="L39" s="4">
        <v>4</v>
      </c>
      <c r="M39" s="4">
        <f t="shared" si="0"/>
        <v>71</v>
      </c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</row>
    <row r="40" spans="1:78" s="3" customFormat="1" ht="13.5" customHeight="1" x14ac:dyDescent="0.25">
      <c r="A40" s="11" t="s">
        <v>118</v>
      </c>
      <c r="B40" s="11" t="s">
        <v>51</v>
      </c>
      <c r="C40" s="23" t="s">
        <v>119</v>
      </c>
      <c r="D40" s="12">
        <v>1253432</v>
      </c>
      <c r="E40" s="12">
        <v>250000</v>
      </c>
      <c r="F40" s="4">
        <v>27</v>
      </c>
      <c r="G40" s="4">
        <v>12</v>
      </c>
      <c r="H40" s="4">
        <v>10</v>
      </c>
      <c r="I40" s="4">
        <v>5</v>
      </c>
      <c r="J40" s="4">
        <v>6</v>
      </c>
      <c r="K40" s="4">
        <v>6</v>
      </c>
      <c r="L40" s="4">
        <v>5</v>
      </c>
      <c r="M40" s="4">
        <f t="shared" si="0"/>
        <v>71</v>
      </c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</row>
    <row r="41" spans="1:78" s="3" customFormat="1" ht="13.5" customHeight="1" x14ac:dyDescent="0.25">
      <c r="A41" s="11" t="s">
        <v>120</v>
      </c>
      <c r="B41" s="11" t="s">
        <v>51</v>
      </c>
      <c r="C41" s="23" t="s">
        <v>121</v>
      </c>
      <c r="D41" s="12">
        <v>2020447</v>
      </c>
      <c r="E41" s="12">
        <v>150000</v>
      </c>
      <c r="F41" s="4">
        <v>24</v>
      </c>
      <c r="G41" s="4">
        <v>12</v>
      </c>
      <c r="H41" s="4">
        <v>8</v>
      </c>
      <c r="I41" s="4">
        <v>4</v>
      </c>
      <c r="J41" s="4">
        <v>7</v>
      </c>
      <c r="K41" s="4">
        <v>6</v>
      </c>
      <c r="L41" s="4">
        <v>5</v>
      </c>
      <c r="M41" s="4">
        <f t="shared" si="0"/>
        <v>66</v>
      </c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</row>
    <row r="42" spans="1:78" s="3" customFormat="1" ht="13.5" customHeight="1" x14ac:dyDescent="0.25">
      <c r="A42" s="11" t="s">
        <v>122</v>
      </c>
      <c r="B42" s="11" t="s">
        <v>113</v>
      </c>
      <c r="C42" s="23" t="s">
        <v>123</v>
      </c>
      <c r="D42" s="12">
        <v>1500000</v>
      </c>
      <c r="E42" s="12">
        <v>300000</v>
      </c>
      <c r="F42" s="4">
        <v>31</v>
      </c>
      <c r="G42" s="4">
        <v>14</v>
      </c>
      <c r="H42" s="4">
        <v>13</v>
      </c>
      <c r="I42" s="4">
        <v>5</v>
      </c>
      <c r="J42" s="4">
        <v>8</v>
      </c>
      <c r="K42" s="4">
        <v>8</v>
      </c>
      <c r="L42" s="4">
        <v>4</v>
      </c>
      <c r="M42" s="4">
        <f t="shared" si="0"/>
        <v>83</v>
      </c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</row>
    <row r="43" spans="1:78" x14ac:dyDescent="0.35">
      <c r="A43" s="11" t="s">
        <v>135</v>
      </c>
      <c r="B43" s="11" t="s">
        <v>88</v>
      </c>
      <c r="C43" s="11" t="s">
        <v>129</v>
      </c>
      <c r="D43" s="12">
        <v>1003950</v>
      </c>
      <c r="E43" s="12">
        <v>300000</v>
      </c>
      <c r="F43" s="34">
        <v>15</v>
      </c>
      <c r="G43" s="34">
        <v>10</v>
      </c>
      <c r="H43" s="20">
        <v>7</v>
      </c>
      <c r="I43" s="20">
        <v>4</v>
      </c>
      <c r="J43" s="20">
        <v>8</v>
      </c>
      <c r="K43" s="20">
        <v>7</v>
      </c>
      <c r="L43" s="20">
        <v>5</v>
      </c>
      <c r="M43" s="4">
        <f t="shared" si="0"/>
        <v>56</v>
      </c>
    </row>
    <row r="44" spans="1:78" x14ac:dyDescent="0.35">
      <c r="A44" s="11" t="s">
        <v>136</v>
      </c>
      <c r="B44" s="11" t="s">
        <v>127</v>
      </c>
      <c r="C44" s="11" t="s">
        <v>130</v>
      </c>
      <c r="D44" s="12">
        <v>433000</v>
      </c>
      <c r="E44" s="12">
        <v>200000</v>
      </c>
      <c r="F44" s="34">
        <v>32</v>
      </c>
      <c r="G44" s="34">
        <v>12</v>
      </c>
      <c r="H44" s="20">
        <v>14</v>
      </c>
      <c r="I44" s="20">
        <v>5</v>
      </c>
      <c r="J44" s="20">
        <v>6</v>
      </c>
      <c r="K44" s="20">
        <v>6</v>
      </c>
      <c r="L44" s="20">
        <v>4</v>
      </c>
      <c r="M44" s="4">
        <f t="shared" si="0"/>
        <v>79</v>
      </c>
    </row>
    <row r="45" spans="1:78" x14ac:dyDescent="0.35">
      <c r="A45" s="11" t="s">
        <v>137</v>
      </c>
      <c r="B45" s="11" t="s">
        <v>56</v>
      </c>
      <c r="C45" s="11" t="s">
        <v>131</v>
      </c>
      <c r="D45" s="12">
        <v>676923</v>
      </c>
      <c r="E45" s="12">
        <v>150000</v>
      </c>
      <c r="F45" s="34">
        <v>34</v>
      </c>
      <c r="G45" s="34">
        <v>14</v>
      </c>
      <c r="H45" s="20">
        <v>13</v>
      </c>
      <c r="I45" s="20">
        <v>4</v>
      </c>
      <c r="J45" s="20">
        <v>6</v>
      </c>
      <c r="K45" s="20">
        <v>7</v>
      </c>
      <c r="L45" s="20">
        <v>4</v>
      </c>
      <c r="M45" s="4">
        <f t="shared" si="0"/>
        <v>82</v>
      </c>
    </row>
    <row r="46" spans="1:78" x14ac:dyDescent="0.35">
      <c r="A46" s="11" t="s">
        <v>138</v>
      </c>
      <c r="B46" s="11" t="s">
        <v>57</v>
      </c>
      <c r="C46" s="11" t="s">
        <v>132</v>
      </c>
      <c r="D46" s="12">
        <v>574841</v>
      </c>
      <c r="E46" s="12">
        <v>150000</v>
      </c>
      <c r="F46" s="34">
        <v>31</v>
      </c>
      <c r="G46" s="34">
        <v>12</v>
      </c>
      <c r="H46" s="20">
        <v>12</v>
      </c>
      <c r="I46" s="20">
        <v>4</v>
      </c>
      <c r="J46" s="20">
        <v>6</v>
      </c>
      <c r="K46" s="20">
        <v>7</v>
      </c>
      <c r="L46" s="20">
        <v>4</v>
      </c>
      <c r="M46" s="4">
        <f t="shared" si="0"/>
        <v>76</v>
      </c>
    </row>
    <row r="47" spans="1:78" x14ac:dyDescent="0.35">
      <c r="A47" s="11" t="s">
        <v>139</v>
      </c>
      <c r="B47" s="11" t="s">
        <v>116</v>
      </c>
      <c r="C47" s="11" t="s">
        <v>133</v>
      </c>
      <c r="D47" s="12">
        <v>1274800</v>
      </c>
      <c r="E47" s="12">
        <v>500000</v>
      </c>
      <c r="F47" s="34">
        <v>31</v>
      </c>
      <c r="G47" s="34">
        <v>13</v>
      </c>
      <c r="H47" s="20">
        <v>13</v>
      </c>
      <c r="I47" s="20">
        <v>5</v>
      </c>
      <c r="J47" s="20">
        <v>5</v>
      </c>
      <c r="K47" s="20">
        <v>7</v>
      </c>
      <c r="L47" s="20">
        <v>5</v>
      </c>
      <c r="M47" s="4">
        <f t="shared" si="0"/>
        <v>79</v>
      </c>
    </row>
    <row r="48" spans="1:78" x14ac:dyDescent="0.25">
      <c r="A48" s="11" t="s">
        <v>140</v>
      </c>
      <c r="B48" s="11" t="s">
        <v>128</v>
      </c>
      <c r="C48" s="23" t="s">
        <v>134</v>
      </c>
      <c r="D48" s="12">
        <v>266500</v>
      </c>
      <c r="E48" s="12">
        <v>200000</v>
      </c>
      <c r="F48" s="34">
        <v>29</v>
      </c>
      <c r="G48" s="34">
        <v>12</v>
      </c>
      <c r="H48" s="20">
        <v>13</v>
      </c>
      <c r="I48" s="20">
        <v>5</v>
      </c>
      <c r="J48" s="20">
        <v>6</v>
      </c>
      <c r="K48" s="20">
        <v>6</v>
      </c>
      <c r="L48" s="20">
        <v>4</v>
      </c>
      <c r="M48" s="4">
        <f t="shared" si="0"/>
        <v>75</v>
      </c>
    </row>
    <row r="49" spans="1:23" ht="13.5" customHeight="1" x14ac:dyDescent="0.25">
      <c r="A49" s="11" t="s">
        <v>157</v>
      </c>
      <c r="B49" s="11" t="s">
        <v>53</v>
      </c>
      <c r="C49" s="23" t="s">
        <v>142</v>
      </c>
      <c r="D49" s="12">
        <v>325300</v>
      </c>
      <c r="E49" s="12">
        <v>150000</v>
      </c>
      <c r="F49" s="20">
        <v>31</v>
      </c>
      <c r="G49" s="20">
        <v>12</v>
      </c>
      <c r="H49" s="20">
        <v>11</v>
      </c>
      <c r="I49" s="20">
        <v>4</v>
      </c>
      <c r="J49" s="20">
        <v>7</v>
      </c>
      <c r="K49" s="20">
        <v>5</v>
      </c>
      <c r="L49" s="20">
        <v>5</v>
      </c>
      <c r="M49" s="4">
        <f t="shared" si="0"/>
        <v>75</v>
      </c>
      <c r="N49" s="38"/>
      <c r="O49" s="39"/>
      <c r="P49" s="39"/>
      <c r="Q49" s="35"/>
      <c r="R49" s="40"/>
      <c r="S49" s="35"/>
      <c r="T49" s="36"/>
      <c r="U49" s="36"/>
      <c r="V49" s="37"/>
      <c r="W49" s="19"/>
    </row>
    <row r="50" spans="1:23" ht="13.5" customHeight="1" x14ac:dyDescent="0.25">
      <c r="A50" s="11" t="s">
        <v>158</v>
      </c>
      <c r="B50" s="11" t="s">
        <v>113</v>
      </c>
      <c r="C50" s="23" t="s">
        <v>143</v>
      </c>
      <c r="D50" s="12">
        <v>1500000</v>
      </c>
      <c r="E50" s="12">
        <v>300000</v>
      </c>
      <c r="F50" s="20">
        <v>29</v>
      </c>
      <c r="G50" s="20">
        <v>13</v>
      </c>
      <c r="H50" s="20">
        <v>13</v>
      </c>
      <c r="I50" s="20">
        <v>5</v>
      </c>
      <c r="J50" s="20">
        <v>8</v>
      </c>
      <c r="K50" s="20">
        <v>9</v>
      </c>
      <c r="L50" s="20">
        <v>4</v>
      </c>
      <c r="M50" s="4">
        <f t="shared" si="0"/>
        <v>81</v>
      </c>
      <c r="N50" s="38"/>
      <c r="O50" s="39"/>
      <c r="P50" s="39"/>
      <c r="Q50" s="35"/>
      <c r="R50" s="40"/>
      <c r="S50" s="35"/>
      <c r="T50" s="36"/>
      <c r="U50" s="36"/>
      <c r="V50" s="37"/>
      <c r="W50" s="19"/>
    </row>
    <row r="51" spans="1:23" ht="13.5" customHeight="1" x14ac:dyDescent="0.25">
      <c r="A51" s="11" t="s">
        <v>159</v>
      </c>
      <c r="B51" s="11" t="s">
        <v>57</v>
      </c>
      <c r="C51" s="23" t="s">
        <v>144</v>
      </c>
      <c r="D51" s="12">
        <v>624800</v>
      </c>
      <c r="E51" s="12">
        <v>300000</v>
      </c>
      <c r="F51" s="20">
        <v>34</v>
      </c>
      <c r="G51" s="20">
        <v>12</v>
      </c>
      <c r="H51" s="20">
        <v>12</v>
      </c>
      <c r="I51" s="20">
        <v>4</v>
      </c>
      <c r="J51" s="20">
        <v>8</v>
      </c>
      <c r="K51" s="20">
        <v>7</v>
      </c>
      <c r="L51" s="20">
        <v>4</v>
      </c>
      <c r="M51" s="4">
        <f t="shared" si="0"/>
        <v>81</v>
      </c>
      <c r="N51" s="18"/>
      <c r="O51" s="39"/>
      <c r="P51" s="39"/>
      <c r="Q51" s="35"/>
      <c r="R51" s="40"/>
      <c r="S51" s="35"/>
      <c r="T51" s="36"/>
      <c r="U51" s="36"/>
      <c r="V51" s="37"/>
      <c r="W51" s="19"/>
    </row>
    <row r="52" spans="1:23" ht="13.5" customHeight="1" x14ac:dyDescent="0.25">
      <c r="A52" s="11" t="s">
        <v>160</v>
      </c>
      <c r="B52" s="11" t="s">
        <v>116</v>
      </c>
      <c r="C52" s="23" t="s">
        <v>145</v>
      </c>
      <c r="D52" s="12">
        <v>275000</v>
      </c>
      <c r="E52" s="12">
        <v>200000</v>
      </c>
      <c r="F52" s="20">
        <v>32</v>
      </c>
      <c r="G52" s="20">
        <v>12</v>
      </c>
      <c r="H52" s="20">
        <v>12</v>
      </c>
      <c r="I52" s="20">
        <v>5</v>
      </c>
      <c r="J52" s="20">
        <v>6</v>
      </c>
      <c r="K52" s="20">
        <v>6</v>
      </c>
      <c r="L52" s="20">
        <v>5</v>
      </c>
      <c r="M52" s="4">
        <f t="shared" si="0"/>
        <v>78</v>
      </c>
      <c r="N52" s="38"/>
      <c r="O52" s="39"/>
      <c r="P52" s="39"/>
      <c r="Q52" s="35"/>
      <c r="R52" s="40"/>
      <c r="S52" s="35"/>
      <c r="T52" s="36"/>
      <c r="U52" s="36"/>
      <c r="V52" s="37"/>
      <c r="W52" s="19"/>
    </row>
    <row r="53" spans="1:23" ht="13.5" customHeight="1" x14ac:dyDescent="0.25">
      <c r="A53" s="11" t="s">
        <v>161</v>
      </c>
      <c r="B53" s="11" t="s">
        <v>153</v>
      </c>
      <c r="C53" s="23" t="s">
        <v>146</v>
      </c>
      <c r="D53" s="12">
        <v>348950</v>
      </c>
      <c r="E53" s="12">
        <v>200000</v>
      </c>
      <c r="F53" s="20">
        <v>31</v>
      </c>
      <c r="G53" s="20">
        <v>12</v>
      </c>
      <c r="H53" s="20">
        <v>11</v>
      </c>
      <c r="I53" s="20">
        <v>4</v>
      </c>
      <c r="J53" s="20">
        <v>8</v>
      </c>
      <c r="K53" s="20">
        <v>8</v>
      </c>
      <c r="L53" s="20">
        <v>5</v>
      </c>
      <c r="M53" s="4">
        <f t="shared" si="0"/>
        <v>79</v>
      </c>
      <c r="N53" s="38"/>
      <c r="O53" s="39"/>
      <c r="P53" s="39"/>
      <c r="Q53" s="35"/>
      <c r="R53" s="40"/>
      <c r="S53" s="35"/>
      <c r="T53" s="36"/>
      <c r="U53" s="36"/>
      <c r="V53" s="37"/>
      <c r="W53" s="19"/>
    </row>
    <row r="54" spans="1:23" ht="13.5" customHeight="1" x14ac:dyDescent="0.25">
      <c r="A54" s="11" t="s">
        <v>162</v>
      </c>
      <c r="B54" s="11" t="s">
        <v>56</v>
      </c>
      <c r="C54" s="23" t="s">
        <v>147</v>
      </c>
      <c r="D54" s="12">
        <v>701215</v>
      </c>
      <c r="E54" s="12">
        <v>150000</v>
      </c>
      <c r="F54" s="20">
        <v>30</v>
      </c>
      <c r="G54" s="20">
        <v>14</v>
      </c>
      <c r="H54" s="20">
        <v>13</v>
      </c>
      <c r="I54" s="20">
        <v>5</v>
      </c>
      <c r="J54" s="20">
        <v>7</v>
      </c>
      <c r="K54" s="20">
        <v>7</v>
      </c>
      <c r="L54" s="20">
        <v>4</v>
      </c>
      <c r="M54" s="4">
        <f t="shared" si="0"/>
        <v>80</v>
      </c>
      <c r="N54" s="18"/>
      <c r="O54" s="39"/>
      <c r="P54" s="39"/>
      <c r="Q54" s="35"/>
      <c r="R54" s="40"/>
      <c r="S54" s="35"/>
      <c r="T54" s="36"/>
      <c r="U54" s="36"/>
      <c r="V54" s="37"/>
      <c r="W54" s="19"/>
    </row>
    <row r="55" spans="1:23" ht="13.5" customHeight="1" x14ac:dyDescent="0.25">
      <c r="A55" s="11" t="s">
        <v>163</v>
      </c>
      <c r="B55" s="11" t="s">
        <v>88</v>
      </c>
      <c r="C55" s="23" t="s">
        <v>148</v>
      </c>
      <c r="D55" s="12">
        <v>500120</v>
      </c>
      <c r="E55" s="12">
        <v>250000</v>
      </c>
      <c r="F55" s="20">
        <v>23</v>
      </c>
      <c r="G55" s="20">
        <v>10</v>
      </c>
      <c r="H55" s="20">
        <v>9</v>
      </c>
      <c r="I55" s="20">
        <v>4</v>
      </c>
      <c r="J55" s="20">
        <v>7</v>
      </c>
      <c r="K55" s="20">
        <v>7</v>
      </c>
      <c r="L55" s="20">
        <v>5</v>
      </c>
      <c r="M55" s="4">
        <f t="shared" si="0"/>
        <v>65</v>
      </c>
      <c r="N55" s="18"/>
      <c r="O55" s="39"/>
      <c r="P55" s="39"/>
      <c r="Q55" s="35"/>
      <c r="R55" s="40"/>
      <c r="S55" s="35"/>
      <c r="T55" s="36"/>
      <c r="U55" s="36"/>
      <c r="V55" s="37"/>
      <c r="W55" s="19"/>
    </row>
    <row r="56" spans="1:23" ht="13.5" customHeight="1" x14ac:dyDescent="0.25">
      <c r="A56" s="11" t="s">
        <v>164</v>
      </c>
      <c r="B56" s="11" t="s">
        <v>154</v>
      </c>
      <c r="C56" s="23" t="s">
        <v>149</v>
      </c>
      <c r="D56" s="12">
        <v>292616</v>
      </c>
      <c r="E56" s="12">
        <v>150000</v>
      </c>
      <c r="F56" s="20">
        <v>29</v>
      </c>
      <c r="G56" s="20">
        <v>11</v>
      </c>
      <c r="H56" s="20">
        <v>11</v>
      </c>
      <c r="I56" s="20">
        <v>5</v>
      </c>
      <c r="J56" s="20">
        <v>5</v>
      </c>
      <c r="K56" s="20">
        <v>9</v>
      </c>
      <c r="L56" s="20">
        <v>4</v>
      </c>
      <c r="M56" s="4">
        <f t="shared" si="0"/>
        <v>74</v>
      </c>
      <c r="N56" s="38"/>
      <c r="O56" s="39"/>
      <c r="P56" s="39"/>
      <c r="Q56" s="35"/>
      <c r="R56" s="40"/>
      <c r="S56" s="35"/>
      <c r="T56" s="36"/>
      <c r="U56" s="36"/>
      <c r="V56" s="37"/>
      <c r="W56" s="19"/>
    </row>
    <row r="57" spans="1:23" ht="13.5" customHeight="1" x14ac:dyDescent="0.25">
      <c r="A57" s="11" t="s">
        <v>165</v>
      </c>
      <c r="B57" s="11" t="s">
        <v>155</v>
      </c>
      <c r="C57" s="23" t="s">
        <v>150</v>
      </c>
      <c r="D57" s="12">
        <v>315000</v>
      </c>
      <c r="E57" s="12">
        <v>200000</v>
      </c>
      <c r="F57" s="20">
        <v>33</v>
      </c>
      <c r="G57" s="20">
        <v>11</v>
      </c>
      <c r="H57" s="20">
        <v>12</v>
      </c>
      <c r="I57" s="20">
        <v>4</v>
      </c>
      <c r="J57" s="20">
        <v>7</v>
      </c>
      <c r="K57" s="20">
        <v>7</v>
      </c>
      <c r="L57" s="20">
        <v>5</v>
      </c>
      <c r="M57" s="4">
        <f t="shared" si="0"/>
        <v>79</v>
      </c>
      <c r="N57" s="38"/>
      <c r="O57" s="39"/>
      <c r="P57" s="39"/>
      <c r="Q57" s="35"/>
      <c r="R57" s="40"/>
      <c r="S57" s="35"/>
      <c r="T57" s="36"/>
      <c r="U57" s="36"/>
      <c r="V57" s="37"/>
      <c r="W57" s="19"/>
    </row>
    <row r="58" spans="1:23" ht="13.5" customHeight="1" x14ac:dyDescent="0.25">
      <c r="A58" s="11" t="s">
        <v>166</v>
      </c>
      <c r="B58" s="11" t="s">
        <v>156</v>
      </c>
      <c r="C58" s="23" t="s">
        <v>151</v>
      </c>
      <c r="D58" s="12">
        <v>360000</v>
      </c>
      <c r="E58" s="12">
        <v>200000</v>
      </c>
      <c r="F58" s="20">
        <v>32</v>
      </c>
      <c r="G58" s="20">
        <v>13</v>
      </c>
      <c r="H58" s="20">
        <v>13</v>
      </c>
      <c r="I58" s="20">
        <v>5</v>
      </c>
      <c r="J58" s="20">
        <v>7</v>
      </c>
      <c r="K58" s="20">
        <v>7</v>
      </c>
      <c r="L58" s="20">
        <v>4</v>
      </c>
      <c r="M58" s="4">
        <f t="shared" si="0"/>
        <v>81</v>
      </c>
      <c r="N58" s="38"/>
      <c r="O58" s="39"/>
      <c r="P58" s="39"/>
      <c r="Q58" s="35"/>
      <c r="R58" s="40"/>
      <c r="S58" s="35"/>
      <c r="T58" s="36"/>
      <c r="U58" s="36"/>
      <c r="V58" s="37"/>
      <c r="W58" s="19"/>
    </row>
    <row r="59" spans="1:23" ht="13.5" customHeight="1" x14ac:dyDescent="0.25">
      <c r="A59" s="11" t="s">
        <v>167</v>
      </c>
      <c r="B59" s="11" t="s">
        <v>54</v>
      </c>
      <c r="C59" s="23" t="s">
        <v>152</v>
      </c>
      <c r="D59" s="12">
        <v>282000</v>
      </c>
      <c r="E59" s="12">
        <v>150000</v>
      </c>
      <c r="F59" s="20">
        <v>33</v>
      </c>
      <c r="G59" s="20">
        <v>12</v>
      </c>
      <c r="H59" s="20">
        <v>11</v>
      </c>
      <c r="I59" s="20">
        <v>4</v>
      </c>
      <c r="J59" s="20">
        <v>8</v>
      </c>
      <c r="K59" s="20">
        <v>7</v>
      </c>
      <c r="L59" s="20">
        <v>5</v>
      </c>
      <c r="M59" s="4">
        <f t="shared" si="0"/>
        <v>80</v>
      </c>
      <c r="N59" s="38"/>
      <c r="O59" s="39"/>
      <c r="P59" s="39"/>
      <c r="Q59" s="35"/>
      <c r="R59" s="40"/>
      <c r="S59" s="35"/>
      <c r="T59" s="36"/>
      <c r="U59" s="36"/>
      <c r="V59" s="37"/>
      <c r="W59" s="19"/>
    </row>
    <row r="60" spans="1:23" ht="12.5" x14ac:dyDescent="0.35">
      <c r="A60" s="41" t="s">
        <v>181</v>
      </c>
      <c r="B60" s="11" t="s">
        <v>56</v>
      </c>
      <c r="C60" s="11" t="s">
        <v>169</v>
      </c>
      <c r="D60" s="12">
        <v>452500</v>
      </c>
      <c r="E60" s="12">
        <v>200000</v>
      </c>
      <c r="F60" s="20">
        <v>29</v>
      </c>
      <c r="G60" s="20">
        <v>14</v>
      </c>
      <c r="H60" s="20">
        <v>13</v>
      </c>
      <c r="I60" s="20">
        <v>5</v>
      </c>
      <c r="J60" s="20">
        <v>7</v>
      </c>
      <c r="K60" s="20">
        <v>7</v>
      </c>
      <c r="L60" s="20">
        <v>4</v>
      </c>
      <c r="M60" s="4">
        <f t="shared" si="0"/>
        <v>79</v>
      </c>
    </row>
    <row r="61" spans="1:23" ht="12.5" x14ac:dyDescent="0.35">
      <c r="A61" s="41" t="s">
        <v>182</v>
      </c>
      <c r="B61" s="11" t="s">
        <v>178</v>
      </c>
      <c r="C61" s="11" t="s">
        <v>170</v>
      </c>
      <c r="D61" s="12">
        <v>716047</v>
      </c>
      <c r="E61" s="12">
        <v>250000</v>
      </c>
      <c r="F61" s="20">
        <v>27</v>
      </c>
      <c r="G61" s="20">
        <v>12</v>
      </c>
      <c r="H61" s="20">
        <v>8</v>
      </c>
      <c r="I61" s="20">
        <v>3</v>
      </c>
      <c r="J61" s="20">
        <v>6</v>
      </c>
      <c r="K61" s="20">
        <v>6</v>
      </c>
      <c r="L61" s="20">
        <v>5</v>
      </c>
      <c r="M61" s="4">
        <f t="shared" si="0"/>
        <v>67</v>
      </c>
    </row>
    <row r="62" spans="1:23" ht="12.5" x14ac:dyDescent="0.35">
      <c r="A62" s="41" t="s">
        <v>183</v>
      </c>
      <c r="B62" s="11" t="s">
        <v>179</v>
      </c>
      <c r="C62" s="11" t="s">
        <v>171</v>
      </c>
      <c r="D62" s="12">
        <v>486529</v>
      </c>
      <c r="E62" s="12">
        <v>150000</v>
      </c>
      <c r="F62" s="20">
        <v>31</v>
      </c>
      <c r="G62" s="20">
        <v>13</v>
      </c>
      <c r="H62" s="20">
        <v>13</v>
      </c>
      <c r="I62" s="20">
        <v>5</v>
      </c>
      <c r="J62" s="20">
        <v>7</v>
      </c>
      <c r="K62" s="20">
        <v>7</v>
      </c>
      <c r="L62" s="20">
        <v>2</v>
      </c>
      <c r="M62" s="4">
        <f t="shared" si="0"/>
        <v>78</v>
      </c>
    </row>
    <row r="63" spans="1:23" ht="12.5" x14ac:dyDescent="0.35">
      <c r="A63" s="41" t="s">
        <v>184</v>
      </c>
      <c r="B63" s="11" t="s">
        <v>56</v>
      </c>
      <c r="C63" s="11" t="s">
        <v>172</v>
      </c>
      <c r="D63" s="12">
        <v>550850</v>
      </c>
      <c r="E63" s="12">
        <v>150000</v>
      </c>
      <c r="F63" s="20">
        <v>34</v>
      </c>
      <c r="G63" s="20">
        <v>14</v>
      </c>
      <c r="H63" s="20">
        <v>14</v>
      </c>
      <c r="I63" s="20">
        <v>5</v>
      </c>
      <c r="J63" s="20">
        <v>7</v>
      </c>
      <c r="K63" s="20">
        <v>7</v>
      </c>
      <c r="L63" s="20">
        <v>4</v>
      </c>
      <c r="M63" s="4">
        <f t="shared" si="0"/>
        <v>85</v>
      </c>
    </row>
    <row r="64" spans="1:23" ht="12.5" x14ac:dyDescent="0.35">
      <c r="A64" s="41" t="s">
        <v>185</v>
      </c>
      <c r="B64" s="11" t="s">
        <v>180</v>
      </c>
      <c r="C64" s="11" t="s">
        <v>173</v>
      </c>
      <c r="D64" s="12">
        <v>237500</v>
      </c>
      <c r="E64" s="12">
        <v>150000</v>
      </c>
      <c r="F64" s="20">
        <v>32</v>
      </c>
      <c r="G64" s="20">
        <v>11</v>
      </c>
      <c r="H64" s="20">
        <v>11</v>
      </c>
      <c r="I64" s="20">
        <v>4</v>
      </c>
      <c r="J64" s="20">
        <v>8</v>
      </c>
      <c r="K64" s="20">
        <v>7</v>
      </c>
      <c r="L64" s="20">
        <v>5</v>
      </c>
      <c r="M64" s="4">
        <f t="shared" si="0"/>
        <v>78</v>
      </c>
    </row>
    <row r="65" spans="1:13" ht="12.5" x14ac:dyDescent="0.35">
      <c r="A65" s="41" t="s">
        <v>186</v>
      </c>
      <c r="B65" s="11" t="s">
        <v>113</v>
      </c>
      <c r="C65" s="11" t="s">
        <v>174</v>
      </c>
      <c r="D65" s="12">
        <v>2084000</v>
      </c>
      <c r="E65" s="12">
        <v>150000</v>
      </c>
      <c r="F65" s="20">
        <v>24</v>
      </c>
      <c r="G65" s="20">
        <v>10</v>
      </c>
      <c r="H65" s="20">
        <v>9</v>
      </c>
      <c r="I65" s="20">
        <v>4</v>
      </c>
      <c r="J65" s="20">
        <v>7</v>
      </c>
      <c r="K65" s="20">
        <v>7</v>
      </c>
      <c r="L65" s="20">
        <v>5</v>
      </c>
      <c r="M65" s="4">
        <f t="shared" si="0"/>
        <v>66</v>
      </c>
    </row>
    <row r="66" spans="1:13" ht="12.5" x14ac:dyDescent="0.25">
      <c r="A66" s="42" t="s">
        <v>187</v>
      </c>
      <c r="B66" s="44" t="s">
        <v>55</v>
      </c>
      <c r="C66" s="44" t="s">
        <v>175</v>
      </c>
      <c r="D66" s="45">
        <v>341000</v>
      </c>
      <c r="E66" s="45">
        <v>200000</v>
      </c>
      <c r="F66" s="20">
        <v>29</v>
      </c>
      <c r="G66" s="20">
        <v>14</v>
      </c>
      <c r="H66" s="20">
        <v>13</v>
      </c>
      <c r="I66" s="20">
        <v>5</v>
      </c>
      <c r="J66" s="20">
        <v>7</v>
      </c>
      <c r="K66" s="20">
        <v>7</v>
      </c>
      <c r="L66" s="20">
        <v>5</v>
      </c>
      <c r="M66" s="4">
        <f t="shared" si="0"/>
        <v>80</v>
      </c>
    </row>
    <row r="67" spans="1:13" ht="12.5" x14ac:dyDescent="0.35">
      <c r="A67" s="41" t="s">
        <v>188</v>
      </c>
      <c r="B67" s="11" t="s">
        <v>56</v>
      </c>
      <c r="C67" s="11" t="s">
        <v>176</v>
      </c>
      <c r="D67" s="12">
        <v>1221900</v>
      </c>
      <c r="E67" s="12">
        <v>300000</v>
      </c>
      <c r="F67" s="20">
        <v>32</v>
      </c>
      <c r="G67" s="20">
        <v>12</v>
      </c>
      <c r="H67" s="20">
        <v>10</v>
      </c>
      <c r="I67" s="20">
        <v>4</v>
      </c>
      <c r="J67" s="20">
        <v>8</v>
      </c>
      <c r="K67" s="20">
        <v>8</v>
      </c>
      <c r="L67" s="20">
        <v>4</v>
      </c>
      <c r="M67" s="4">
        <f t="shared" si="0"/>
        <v>78</v>
      </c>
    </row>
    <row r="68" spans="1:13" ht="12.5" x14ac:dyDescent="0.35">
      <c r="A68" s="41" t="s">
        <v>189</v>
      </c>
      <c r="B68" s="11" t="s">
        <v>57</v>
      </c>
      <c r="C68" s="11" t="s">
        <v>177</v>
      </c>
      <c r="D68" s="12">
        <v>500613</v>
      </c>
      <c r="E68" s="12">
        <v>150000</v>
      </c>
      <c r="F68" s="20">
        <v>33</v>
      </c>
      <c r="G68" s="20">
        <v>12</v>
      </c>
      <c r="H68" s="20">
        <v>12</v>
      </c>
      <c r="I68" s="20">
        <v>4</v>
      </c>
      <c r="J68" s="20">
        <v>8</v>
      </c>
      <c r="K68" s="20">
        <v>7</v>
      </c>
      <c r="L68" s="20">
        <v>4</v>
      </c>
      <c r="M68" s="4">
        <f t="shared" si="0"/>
        <v>80</v>
      </c>
    </row>
    <row r="69" spans="1:13" x14ac:dyDescent="0.35">
      <c r="D69" s="5">
        <f>SUM(D15:D68)</f>
        <v>36443702</v>
      </c>
      <c r="E69" s="5">
        <f>SUM(E15:E68)</f>
        <v>11500000</v>
      </c>
    </row>
    <row r="70" spans="1:13" x14ac:dyDescent="0.35">
      <c r="E70" s="5"/>
    </row>
  </sheetData>
  <mergeCells count="15">
    <mergeCell ref="F9:L9"/>
    <mergeCell ref="D10:M10"/>
    <mergeCell ref="A12:A14"/>
    <mergeCell ref="B12:B14"/>
    <mergeCell ref="C12:C14"/>
    <mergeCell ref="D12:D14"/>
    <mergeCell ref="E12:E14"/>
    <mergeCell ref="F12:F13"/>
    <mergeCell ref="G12:G13"/>
    <mergeCell ref="H12:H13"/>
    <mergeCell ref="I12:I13"/>
    <mergeCell ref="J12:J13"/>
    <mergeCell ref="K12:K13"/>
    <mergeCell ref="L12:L13"/>
    <mergeCell ref="M12:M13"/>
  </mergeCells>
  <dataValidations count="4">
    <dataValidation type="decimal" operator="lessThanOrEqual" allowBlank="1" showInputMessage="1" showErrorMessage="1" error="max. 40" sqref="F15:F42 H43:H48 F49:F68" xr:uid="{0DAEBE8D-D3A5-4475-961F-4DFB50BC32CC}">
      <formula1>40</formula1>
    </dataValidation>
    <dataValidation type="decimal" operator="lessThanOrEqual" allowBlank="1" showInputMessage="1" showErrorMessage="1" error="max. 15" sqref="G15:H42 I43:J48 G49:H68" xr:uid="{B497D82F-4AC4-410D-BC3E-3256904CC207}">
      <formula1>15</formula1>
    </dataValidation>
    <dataValidation type="decimal" operator="lessThanOrEqual" allowBlank="1" showInputMessage="1" showErrorMessage="1" error="max. 5" sqref="I15:I42 L15:L42 K43:K48 I49:I68 L49:L68" xr:uid="{8EC1637A-C201-4FAF-A596-31B0CC0912E1}">
      <formula1>5</formula1>
    </dataValidation>
    <dataValidation type="decimal" operator="lessThanOrEqual" allowBlank="1" showInputMessage="1" showErrorMessage="1" error="max. 10" sqref="J15:K42 L43:L48 J49:K68" xr:uid="{8C9F7E70-D555-4E47-97B9-16C5BAE681E7}">
      <formula1>10</formula1>
    </dataValidation>
  </dataValidation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BFE41A-1FEA-4379-900C-076CC3038B33}">
  <dimension ref="A1:BZ69"/>
  <sheetViews>
    <sheetView zoomScale="70" zoomScaleNormal="70" workbookViewId="0"/>
  </sheetViews>
  <sheetFormatPr defaultColWidth="9.26953125" defaultRowHeight="12" x14ac:dyDescent="0.35"/>
  <cols>
    <col min="1" max="1" width="11.7265625" style="2" customWidth="1"/>
    <col min="2" max="2" width="30" style="2" bestFit="1" customWidth="1"/>
    <col min="3" max="3" width="26.453125" style="2" customWidth="1"/>
    <col min="4" max="4" width="15.54296875" style="2" customWidth="1"/>
    <col min="5" max="5" width="15" style="2" customWidth="1"/>
    <col min="6" max="6" width="9.7265625" style="2" customWidth="1"/>
    <col min="7" max="13" width="9.26953125" style="2" customWidth="1"/>
    <col min="14" max="16384" width="9.26953125" style="2"/>
  </cols>
  <sheetData>
    <row r="1" spans="1:78" ht="38.25" customHeight="1" x14ac:dyDescent="0.35">
      <c r="A1" s="1" t="s">
        <v>28</v>
      </c>
    </row>
    <row r="2" spans="1:78" x14ac:dyDescent="0.35">
      <c r="A2" s="6" t="s">
        <v>37</v>
      </c>
      <c r="D2" s="6" t="s">
        <v>21</v>
      </c>
    </row>
    <row r="3" spans="1:78" x14ac:dyDescent="0.35">
      <c r="A3" s="6" t="s">
        <v>31</v>
      </c>
      <c r="D3" s="2" t="s">
        <v>33</v>
      </c>
    </row>
    <row r="4" spans="1:78" x14ac:dyDescent="0.35">
      <c r="A4" s="6" t="s">
        <v>38</v>
      </c>
      <c r="D4" s="2" t="s">
        <v>34</v>
      </c>
    </row>
    <row r="5" spans="1:78" x14ac:dyDescent="0.35">
      <c r="A5" s="6" t="s">
        <v>39</v>
      </c>
      <c r="D5" s="2" t="s">
        <v>35</v>
      </c>
    </row>
    <row r="6" spans="1:78" x14ac:dyDescent="0.35">
      <c r="A6" s="6" t="s">
        <v>40</v>
      </c>
      <c r="D6" s="2" t="s">
        <v>36</v>
      </c>
    </row>
    <row r="7" spans="1:78" x14ac:dyDescent="0.35">
      <c r="A7" s="9" t="s">
        <v>32</v>
      </c>
    </row>
    <row r="8" spans="1:78" x14ac:dyDescent="0.35">
      <c r="A8" s="6" t="s">
        <v>20</v>
      </c>
      <c r="D8" s="6" t="s">
        <v>22</v>
      </c>
    </row>
    <row r="9" spans="1:78" ht="66.650000000000006" customHeight="1" x14ac:dyDescent="0.35">
      <c r="D9" s="2" t="s">
        <v>29</v>
      </c>
      <c r="F9" s="54" t="s">
        <v>73</v>
      </c>
      <c r="G9" s="54"/>
      <c r="H9" s="54"/>
      <c r="I9" s="54"/>
      <c r="J9" s="54"/>
      <c r="K9" s="54"/>
      <c r="L9" s="54"/>
      <c r="M9" s="10"/>
    </row>
    <row r="10" spans="1:78" ht="25.5" customHeight="1" x14ac:dyDescent="0.25">
      <c r="D10" s="53" t="s">
        <v>30</v>
      </c>
      <c r="E10" s="53"/>
      <c r="F10" s="53"/>
      <c r="G10" s="53"/>
      <c r="H10" s="53"/>
      <c r="I10" s="53"/>
      <c r="J10" s="53"/>
      <c r="K10" s="53"/>
      <c r="L10" s="53"/>
      <c r="M10" s="53"/>
    </row>
    <row r="11" spans="1:78" x14ac:dyDescent="0.35">
      <c r="A11" s="6"/>
    </row>
    <row r="12" spans="1:78" ht="26.65" customHeight="1" x14ac:dyDescent="0.35">
      <c r="A12" s="51" t="s">
        <v>0</v>
      </c>
      <c r="B12" s="51" t="s">
        <v>1</v>
      </c>
      <c r="C12" s="51" t="s">
        <v>15</v>
      </c>
      <c r="D12" s="51" t="s">
        <v>12</v>
      </c>
      <c r="E12" s="56" t="s">
        <v>2</v>
      </c>
      <c r="F12" s="51" t="s">
        <v>26</v>
      </c>
      <c r="G12" s="51" t="s">
        <v>13</v>
      </c>
      <c r="H12" s="51" t="s">
        <v>14</v>
      </c>
      <c r="I12" s="51" t="s">
        <v>24</v>
      </c>
      <c r="J12" s="51" t="s">
        <v>25</v>
      </c>
      <c r="K12" s="51" t="s">
        <v>27</v>
      </c>
      <c r="L12" s="51" t="s">
        <v>3</v>
      </c>
      <c r="M12" s="51" t="s">
        <v>4</v>
      </c>
    </row>
    <row r="13" spans="1:78" ht="59.65" customHeight="1" x14ac:dyDescent="0.35">
      <c r="A13" s="55"/>
      <c r="B13" s="55"/>
      <c r="C13" s="55"/>
      <c r="D13" s="55"/>
      <c r="E13" s="57"/>
      <c r="F13" s="52"/>
      <c r="G13" s="52"/>
      <c r="H13" s="52"/>
      <c r="I13" s="52"/>
      <c r="J13" s="52"/>
      <c r="K13" s="52"/>
      <c r="L13" s="52"/>
      <c r="M13" s="52"/>
    </row>
    <row r="14" spans="1:78" ht="52.5" customHeight="1" x14ac:dyDescent="0.35">
      <c r="A14" s="52"/>
      <c r="B14" s="52"/>
      <c r="C14" s="52"/>
      <c r="D14" s="52"/>
      <c r="E14" s="58"/>
      <c r="F14" s="7" t="s">
        <v>23</v>
      </c>
      <c r="G14" s="7" t="s">
        <v>17</v>
      </c>
      <c r="H14" s="7" t="s">
        <v>17</v>
      </c>
      <c r="I14" s="7" t="s">
        <v>18</v>
      </c>
      <c r="J14" s="7" t="s">
        <v>19</v>
      </c>
      <c r="K14" s="7" t="s">
        <v>19</v>
      </c>
      <c r="L14" s="7" t="s">
        <v>18</v>
      </c>
      <c r="M14" s="7"/>
    </row>
    <row r="15" spans="1:78" s="3" customFormat="1" ht="12.75" customHeight="1" x14ac:dyDescent="0.35">
      <c r="A15" s="11" t="s">
        <v>62</v>
      </c>
      <c r="B15" s="11" t="s">
        <v>51</v>
      </c>
      <c r="C15" s="11" t="s">
        <v>41</v>
      </c>
      <c r="D15" s="12">
        <v>572057</v>
      </c>
      <c r="E15" s="12">
        <v>150000</v>
      </c>
      <c r="F15" s="4">
        <v>0</v>
      </c>
      <c r="G15" s="4">
        <v>0</v>
      </c>
      <c r="H15" s="4">
        <v>0</v>
      </c>
      <c r="I15" s="4">
        <v>0</v>
      </c>
      <c r="J15" s="4">
        <v>0</v>
      </c>
      <c r="K15" s="4">
        <v>0</v>
      </c>
      <c r="L15" s="4">
        <v>0</v>
      </c>
      <c r="M15" s="4">
        <f>SUM(F15:L15)</f>
        <v>0</v>
      </c>
      <c r="N15" s="2" t="s">
        <v>72</v>
      </c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</row>
    <row r="16" spans="1:78" s="3" customFormat="1" ht="12.75" customHeight="1" x14ac:dyDescent="0.35">
      <c r="A16" s="11" t="s">
        <v>63</v>
      </c>
      <c r="B16" s="11" t="s">
        <v>51</v>
      </c>
      <c r="C16" s="11" t="s">
        <v>42</v>
      </c>
      <c r="D16" s="12">
        <v>1541321</v>
      </c>
      <c r="E16" s="12">
        <v>300000</v>
      </c>
      <c r="F16" s="4">
        <v>0</v>
      </c>
      <c r="G16" s="4">
        <v>0</v>
      </c>
      <c r="H16" s="4">
        <v>0</v>
      </c>
      <c r="I16" s="4">
        <v>0</v>
      </c>
      <c r="J16" s="4">
        <v>0</v>
      </c>
      <c r="K16" s="4">
        <v>0</v>
      </c>
      <c r="L16" s="4">
        <v>0</v>
      </c>
      <c r="M16" s="4">
        <f t="shared" ref="M16:M68" si="0">SUM(F16:L16)</f>
        <v>0</v>
      </c>
      <c r="N16" s="2" t="s">
        <v>72</v>
      </c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</row>
    <row r="17" spans="1:78" s="3" customFormat="1" ht="12.75" customHeight="1" x14ac:dyDescent="0.35">
      <c r="A17" s="11" t="s">
        <v>64</v>
      </c>
      <c r="B17" s="11" t="s">
        <v>52</v>
      </c>
      <c r="C17" s="11" t="s">
        <v>43</v>
      </c>
      <c r="D17" s="12">
        <v>625000</v>
      </c>
      <c r="E17" s="12">
        <v>300000</v>
      </c>
      <c r="F17" s="4">
        <v>0</v>
      </c>
      <c r="G17" s="4">
        <v>0</v>
      </c>
      <c r="H17" s="4">
        <v>0</v>
      </c>
      <c r="I17" s="4">
        <v>0</v>
      </c>
      <c r="J17" s="4">
        <v>0</v>
      </c>
      <c r="K17" s="4">
        <v>0</v>
      </c>
      <c r="L17" s="4">
        <v>0</v>
      </c>
      <c r="M17" s="4">
        <f t="shared" si="0"/>
        <v>0</v>
      </c>
      <c r="N17" s="2" t="s">
        <v>72</v>
      </c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</row>
    <row r="18" spans="1:78" s="3" customFormat="1" ht="12.75" customHeight="1" x14ac:dyDescent="0.35">
      <c r="A18" s="11" t="s">
        <v>65</v>
      </c>
      <c r="B18" s="11" t="s">
        <v>53</v>
      </c>
      <c r="C18" s="11" t="s">
        <v>44</v>
      </c>
      <c r="D18" s="12">
        <v>461800</v>
      </c>
      <c r="E18" s="12">
        <v>150000</v>
      </c>
      <c r="F18" s="4">
        <v>0</v>
      </c>
      <c r="G18" s="4">
        <v>0</v>
      </c>
      <c r="H18" s="4">
        <v>0</v>
      </c>
      <c r="I18" s="4">
        <v>0</v>
      </c>
      <c r="J18" s="4">
        <v>0</v>
      </c>
      <c r="K18" s="4">
        <v>0</v>
      </c>
      <c r="L18" s="4">
        <v>0</v>
      </c>
      <c r="M18" s="4">
        <f t="shared" si="0"/>
        <v>0</v>
      </c>
      <c r="N18" s="2" t="s">
        <v>72</v>
      </c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</row>
    <row r="19" spans="1:78" s="3" customFormat="1" ht="12.75" customHeight="1" x14ac:dyDescent="0.35">
      <c r="A19" s="11" t="s">
        <v>66</v>
      </c>
      <c r="B19" s="11" t="s">
        <v>54</v>
      </c>
      <c r="C19" s="11" t="s">
        <v>45</v>
      </c>
      <c r="D19" s="12">
        <v>200000</v>
      </c>
      <c r="E19" s="12">
        <v>150000</v>
      </c>
      <c r="F19" s="4">
        <v>0</v>
      </c>
      <c r="G19" s="4">
        <v>0</v>
      </c>
      <c r="H19" s="4">
        <v>0</v>
      </c>
      <c r="I19" s="4">
        <v>0</v>
      </c>
      <c r="J19" s="4">
        <v>0</v>
      </c>
      <c r="K19" s="4">
        <v>0</v>
      </c>
      <c r="L19" s="4">
        <v>0</v>
      </c>
      <c r="M19" s="4">
        <f t="shared" si="0"/>
        <v>0</v>
      </c>
      <c r="N19" s="2" t="s">
        <v>72</v>
      </c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</row>
    <row r="20" spans="1:78" s="3" customFormat="1" x14ac:dyDescent="0.35">
      <c r="A20" s="11" t="s">
        <v>67</v>
      </c>
      <c r="B20" s="11" t="s">
        <v>55</v>
      </c>
      <c r="C20" s="11" t="s">
        <v>46</v>
      </c>
      <c r="D20" s="12">
        <v>324000</v>
      </c>
      <c r="E20" s="12">
        <v>200000</v>
      </c>
      <c r="F20" s="4">
        <v>0</v>
      </c>
      <c r="G20" s="4">
        <v>0</v>
      </c>
      <c r="H20" s="4">
        <v>0</v>
      </c>
      <c r="I20" s="4">
        <v>0</v>
      </c>
      <c r="J20" s="4">
        <v>0</v>
      </c>
      <c r="K20" s="4">
        <v>0</v>
      </c>
      <c r="L20" s="4">
        <v>0</v>
      </c>
      <c r="M20" s="4">
        <f t="shared" si="0"/>
        <v>0</v>
      </c>
      <c r="N20" s="2" t="s">
        <v>72</v>
      </c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</row>
    <row r="21" spans="1:78" s="3" customFormat="1" ht="12.75" customHeight="1" x14ac:dyDescent="0.35">
      <c r="A21" s="11" t="s">
        <v>68</v>
      </c>
      <c r="B21" s="11" t="s">
        <v>56</v>
      </c>
      <c r="C21" s="11" t="s">
        <v>47</v>
      </c>
      <c r="D21" s="12">
        <v>629350</v>
      </c>
      <c r="E21" s="12">
        <v>250000</v>
      </c>
      <c r="F21" s="4">
        <v>0</v>
      </c>
      <c r="G21" s="4">
        <v>0</v>
      </c>
      <c r="H21" s="4">
        <v>0</v>
      </c>
      <c r="I21" s="4">
        <v>0</v>
      </c>
      <c r="J21" s="4">
        <v>0</v>
      </c>
      <c r="K21" s="4">
        <v>0</v>
      </c>
      <c r="L21" s="4">
        <v>0</v>
      </c>
      <c r="M21" s="4">
        <f t="shared" si="0"/>
        <v>0</v>
      </c>
      <c r="N21" s="2" t="s">
        <v>72</v>
      </c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</row>
    <row r="22" spans="1:78" s="3" customFormat="1" ht="12.75" customHeight="1" x14ac:dyDescent="0.35">
      <c r="A22" s="11" t="s">
        <v>69</v>
      </c>
      <c r="B22" s="11" t="s">
        <v>57</v>
      </c>
      <c r="C22" s="11" t="s">
        <v>48</v>
      </c>
      <c r="D22" s="12">
        <v>417360</v>
      </c>
      <c r="E22" s="12">
        <v>200000</v>
      </c>
      <c r="F22" s="4">
        <v>0</v>
      </c>
      <c r="G22" s="4">
        <v>0</v>
      </c>
      <c r="H22" s="4">
        <v>0</v>
      </c>
      <c r="I22" s="4">
        <v>0</v>
      </c>
      <c r="J22" s="4">
        <v>0</v>
      </c>
      <c r="K22" s="4">
        <v>0</v>
      </c>
      <c r="L22" s="4">
        <v>0</v>
      </c>
      <c r="M22" s="4">
        <f t="shared" si="0"/>
        <v>0</v>
      </c>
      <c r="N22" s="2" t="s">
        <v>72</v>
      </c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</row>
    <row r="23" spans="1:78" s="3" customFormat="1" ht="13.5" customHeight="1" x14ac:dyDescent="0.35">
      <c r="A23" s="11" t="s">
        <v>70</v>
      </c>
      <c r="B23" s="11" t="s">
        <v>58</v>
      </c>
      <c r="C23" s="11" t="s">
        <v>49</v>
      </c>
      <c r="D23" s="12">
        <v>631500</v>
      </c>
      <c r="E23" s="12">
        <v>100000</v>
      </c>
      <c r="F23" s="4">
        <v>0</v>
      </c>
      <c r="G23" s="4">
        <v>0</v>
      </c>
      <c r="H23" s="4">
        <v>0</v>
      </c>
      <c r="I23" s="4">
        <v>0</v>
      </c>
      <c r="J23" s="4">
        <v>0</v>
      </c>
      <c r="K23" s="4">
        <v>0</v>
      </c>
      <c r="L23" s="4">
        <v>0</v>
      </c>
      <c r="M23" s="4">
        <f t="shared" si="0"/>
        <v>0</v>
      </c>
      <c r="N23" s="2" t="s">
        <v>72</v>
      </c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</row>
    <row r="24" spans="1:78" s="3" customFormat="1" ht="12.75" customHeight="1" x14ac:dyDescent="0.35">
      <c r="A24" s="11" t="s">
        <v>71</v>
      </c>
      <c r="B24" s="11" t="s">
        <v>58</v>
      </c>
      <c r="C24" s="11" t="s">
        <v>50</v>
      </c>
      <c r="D24" s="12">
        <v>363595</v>
      </c>
      <c r="E24" s="12">
        <v>150000</v>
      </c>
      <c r="F24" s="4">
        <v>0</v>
      </c>
      <c r="G24" s="4">
        <v>0</v>
      </c>
      <c r="H24" s="4">
        <v>0</v>
      </c>
      <c r="I24" s="4">
        <v>0</v>
      </c>
      <c r="J24" s="4">
        <v>0</v>
      </c>
      <c r="K24" s="4">
        <v>0</v>
      </c>
      <c r="L24" s="4">
        <v>0</v>
      </c>
      <c r="M24" s="4">
        <f t="shared" si="0"/>
        <v>0</v>
      </c>
      <c r="N24" s="2" t="s">
        <v>72</v>
      </c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</row>
    <row r="25" spans="1:78" s="3" customFormat="1" ht="13.5" customHeight="1" x14ac:dyDescent="0.35">
      <c r="A25" s="11" t="s">
        <v>80</v>
      </c>
      <c r="B25" s="11" t="s">
        <v>53</v>
      </c>
      <c r="C25" s="11" t="s">
        <v>81</v>
      </c>
      <c r="D25" s="12">
        <v>665000</v>
      </c>
      <c r="E25" s="12">
        <v>250000</v>
      </c>
      <c r="F25" s="4">
        <v>32</v>
      </c>
      <c r="G25" s="4">
        <v>13</v>
      </c>
      <c r="H25" s="4">
        <v>11</v>
      </c>
      <c r="I25" s="4">
        <v>4</v>
      </c>
      <c r="J25" s="4">
        <v>6</v>
      </c>
      <c r="K25" s="4">
        <v>5</v>
      </c>
      <c r="L25" s="4">
        <v>5</v>
      </c>
      <c r="M25" s="4">
        <f t="shared" si="0"/>
        <v>76</v>
      </c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</row>
    <row r="26" spans="1:78" s="3" customFormat="1" ht="13.5" customHeight="1" x14ac:dyDescent="0.35">
      <c r="A26" s="11" t="s">
        <v>82</v>
      </c>
      <c r="B26" s="11" t="s">
        <v>83</v>
      </c>
      <c r="C26" s="11" t="s">
        <v>84</v>
      </c>
      <c r="D26" s="12">
        <v>395000</v>
      </c>
      <c r="E26" s="12">
        <v>200000</v>
      </c>
      <c r="F26" s="4">
        <v>33</v>
      </c>
      <c r="G26" s="4">
        <v>10</v>
      </c>
      <c r="H26" s="4">
        <v>12</v>
      </c>
      <c r="I26" s="4">
        <v>5</v>
      </c>
      <c r="J26" s="4">
        <v>5</v>
      </c>
      <c r="K26" s="4">
        <v>7</v>
      </c>
      <c r="L26" s="4">
        <v>4</v>
      </c>
      <c r="M26" s="4">
        <f t="shared" si="0"/>
        <v>76</v>
      </c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</row>
    <row r="27" spans="1:78" s="3" customFormat="1" ht="13.5" customHeight="1" x14ac:dyDescent="0.35">
      <c r="A27" s="11" t="s">
        <v>85</v>
      </c>
      <c r="B27" s="11" t="s">
        <v>54</v>
      </c>
      <c r="C27" s="11" t="s">
        <v>86</v>
      </c>
      <c r="D27" s="12">
        <v>307000</v>
      </c>
      <c r="E27" s="12">
        <v>150000</v>
      </c>
      <c r="F27" s="4">
        <v>32</v>
      </c>
      <c r="G27" s="4">
        <v>11</v>
      </c>
      <c r="H27" s="4">
        <v>11</v>
      </c>
      <c r="I27" s="4">
        <v>4</v>
      </c>
      <c r="J27" s="4">
        <v>5</v>
      </c>
      <c r="K27" s="4">
        <v>5</v>
      </c>
      <c r="L27" s="4">
        <v>5</v>
      </c>
      <c r="M27" s="4">
        <f t="shared" si="0"/>
        <v>73</v>
      </c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</row>
    <row r="28" spans="1:78" s="3" customFormat="1" ht="13.5" customHeight="1" x14ac:dyDescent="0.35">
      <c r="A28" s="11" t="s">
        <v>87</v>
      </c>
      <c r="B28" s="11" t="s">
        <v>88</v>
      </c>
      <c r="C28" s="11" t="s">
        <v>89</v>
      </c>
      <c r="D28" s="12">
        <v>811110</v>
      </c>
      <c r="E28" s="12">
        <v>300000</v>
      </c>
      <c r="F28" s="4">
        <v>28</v>
      </c>
      <c r="G28" s="4">
        <v>13</v>
      </c>
      <c r="H28" s="4">
        <v>10</v>
      </c>
      <c r="I28" s="4">
        <v>5</v>
      </c>
      <c r="J28" s="4">
        <v>7</v>
      </c>
      <c r="K28" s="4">
        <v>7</v>
      </c>
      <c r="L28" s="4">
        <v>5</v>
      </c>
      <c r="M28" s="4">
        <f t="shared" si="0"/>
        <v>75</v>
      </c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</row>
    <row r="29" spans="1:78" s="3" customFormat="1" ht="13.5" customHeight="1" x14ac:dyDescent="0.35">
      <c r="A29" s="11" t="s">
        <v>90</v>
      </c>
      <c r="B29" s="11" t="s">
        <v>91</v>
      </c>
      <c r="C29" s="11" t="s">
        <v>92</v>
      </c>
      <c r="D29" s="12">
        <v>275500</v>
      </c>
      <c r="E29" s="12">
        <v>200000</v>
      </c>
      <c r="F29" s="4">
        <v>31</v>
      </c>
      <c r="G29" s="4">
        <v>11</v>
      </c>
      <c r="H29" s="4">
        <v>10</v>
      </c>
      <c r="I29" s="4">
        <v>4</v>
      </c>
      <c r="J29" s="4">
        <v>5</v>
      </c>
      <c r="K29" s="4">
        <v>5</v>
      </c>
      <c r="L29" s="4">
        <v>5</v>
      </c>
      <c r="M29" s="4">
        <f t="shared" si="0"/>
        <v>71</v>
      </c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</row>
    <row r="30" spans="1:78" s="3" customFormat="1" ht="13.5" customHeight="1" x14ac:dyDescent="0.35">
      <c r="A30" s="11" t="s">
        <v>93</v>
      </c>
      <c r="B30" s="11" t="s">
        <v>94</v>
      </c>
      <c r="C30" s="11" t="s">
        <v>95</v>
      </c>
      <c r="D30" s="12">
        <v>650000</v>
      </c>
      <c r="E30" s="12">
        <v>300000</v>
      </c>
      <c r="F30" s="4">
        <v>31</v>
      </c>
      <c r="G30" s="4">
        <v>13</v>
      </c>
      <c r="H30" s="4">
        <v>11</v>
      </c>
      <c r="I30" s="4">
        <v>5</v>
      </c>
      <c r="J30" s="4">
        <v>7</v>
      </c>
      <c r="K30" s="4">
        <v>7</v>
      </c>
      <c r="L30" s="4">
        <v>5</v>
      </c>
      <c r="M30" s="4">
        <f t="shared" si="0"/>
        <v>79</v>
      </c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</row>
    <row r="31" spans="1:78" s="3" customFormat="1" ht="13.5" customHeight="1" x14ac:dyDescent="0.35">
      <c r="A31" s="11" t="s">
        <v>96</v>
      </c>
      <c r="B31" s="11" t="s">
        <v>58</v>
      </c>
      <c r="C31" s="11" t="s">
        <v>97</v>
      </c>
      <c r="D31" s="12">
        <v>440380</v>
      </c>
      <c r="E31" s="12">
        <v>150000</v>
      </c>
      <c r="F31" s="4">
        <v>29</v>
      </c>
      <c r="G31" s="4">
        <v>12</v>
      </c>
      <c r="H31" s="4">
        <v>10</v>
      </c>
      <c r="I31" s="4">
        <v>4</v>
      </c>
      <c r="J31" s="4">
        <v>8</v>
      </c>
      <c r="K31" s="4">
        <v>5</v>
      </c>
      <c r="L31" s="4">
        <v>5</v>
      </c>
      <c r="M31" s="4">
        <f t="shared" si="0"/>
        <v>73</v>
      </c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</row>
    <row r="32" spans="1:78" s="3" customFormat="1" ht="13.5" customHeight="1" x14ac:dyDescent="0.35">
      <c r="A32" s="11" t="s">
        <v>98</v>
      </c>
      <c r="B32" s="11" t="s">
        <v>57</v>
      </c>
      <c r="C32" s="11" t="s">
        <v>99</v>
      </c>
      <c r="D32" s="12">
        <v>405290</v>
      </c>
      <c r="E32" s="12">
        <v>200000</v>
      </c>
      <c r="F32" s="4">
        <v>31</v>
      </c>
      <c r="G32" s="4">
        <v>13</v>
      </c>
      <c r="H32" s="4">
        <v>14</v>
      </c>
      <c r="I32" s="4">
        <v>5</v>
      </c>
      <c r="J32" s="4">
        <v>7</v>
      </c>
      <c r="K32" s="4">
        <v>8</v>
      </c>
      <c r="L32" s="4">
        <v>4</v>
      </c>
      <c r="M32" s="4">
        <f t="shared" si="0"/>
        <v>82</v>
      </c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</row>
    <row r="33" spans="1:78" s="3" customFormat="1" ht="13.5" customHeight="1" x14ac:dyDescent="0.25">
      <c r="A33" s="11" t="s">
        <v>100</v>
      </c>
      <c r="B33" s="11" t="s">
        <v>56</v>
      </c>
      <c r="C33" s="23" t="s">
        <v>101</v>
      </c>
      <c r="D33" s="12">
        <v>1207750</v>
      </c>
      <c r="E33" s="12">
        <v>250000</v>
      </c>
      <c r="F33" s="4">
        <v>32</v>
      </c>
      <c r="G33" s="4">
        <v>12</v>
      </c>
      <c r="H33" s="4">
        <v>11</v>
      </c>
      <c r="I33" s="4">
        <v>4</v>
      </c>
      <c r="J33" s="4">
        <v>7</v>
      </c>
      <c r="K33" s="4">
        <v>7</v>
      </c>
      <c r="L33" s="4">
        <v>4</v>
      </c>
      <c r="M33" s="4">
        <f t="shared" si="0"/>
        <v>77</v>
      </c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</row>
    <row r="34" spans="1:78" s="3" customFormat="1" ht="13.5" customHeight="1" x14ac:dyDescent="0.25">
      <c r="A34" s="11" t="s">
        <v>102</v>
      </c>
      <c r="B34" s="11" t="s">
        <v>103</v>
      </c>
      <c r="C34" s="23" t="s">
        <v>104</v>
      </c>
      <c r="D34" s="12">
        <v>327450</v>
      </c>
      <c r="E34" s="12">
        <v>200000</v>
      </c>
      <c r="F34" s="4">
        <v>30</v>
      </c>
      <c r="G34" s="4">
        <v>12</v>
      </c>
      <c r="H34" s="4">
        <v>11</v>
      </c>
      <c r="I34" s="4">
        <v>3</v>
      </c>
      <c r="J34" s="4">
        <v>5</v>
      </c>
      <c r="K34" s="4">
        <v>5</v>
      </c>
      <c r="L34" s="4">
        <v>4</v>
      </c>
      <c r="M34" s="4">
        <f t="shared" si="0"/>
        <v>70</v>
      </c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</row>
    <row r="35" spans="1:78" s="3" customFormat="1" ht="13.5" customHeight="1" x14ac:dyDescent="0.25">
      <c r="A35" s="11" t="s">
        <v>105</v>
      </c>
      <c r="B35" s="11" t="s">
        <v>106</v>
      </c>
      <c r="C35" s="23" t="s">
        <v>107</v>
      </c>
      <c r="D35" s="12">
        <v>412300</v>
      </c>
      <c r="E35" s="12">
        <v>200000</v>
      </c>
      <c r="F35" s="4">
        <v>31</v>
      </c>
      <c r="G35" s="4">
        <v>12</v>
      </c>
      <c r="H35" s="4">
        <v>13</v>
      </c>
      <c r="I35" s="4">
        <v>5</v>
      </c>
      <c r="J35" s="4">
        <v>7</v>
      </c>
      <c r="K35" s="4">
        <v>7</v>
      </c>
      <c r="L35" s="4">
        <v>5</v>
      </c>
      <c r="M35" s="4">
        <f t="shared" si="0"/>
        <v>80</v>
      </c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</row>
    <row r="36" spans="1:78" s="3" customFormat="1" ht="13.5" customHeight="1" x14ac:dyDescent="0.25">
      <c r="A36" s="11" t="s">
        <v>108</v>
      </c>
      <c r="B36" s="11" t="s">
        <v>52</v>
      </c>
      <c r="C36" s="23" t="s">
        <v>109</v>
      </c>
      <c r="D36" s="12">
        <v>1773550</v>
      </c>
      <c r="E36" s="12">
        <v>500000</v>
      </c>
      <c r="F36" s="4">
        <v>28</v>
      </c>
      <c r="G36" s="4">
        <v>12</v>
      </c>
      <c r="H36" s="4">
        <v>11</v>
      </c>
      <c r="I36" s="4">
        <v>3</v>
      </c>
      <c r="J36" s="4">
        <v>7</v>
      </c>
      <c r="K36" s="4">
        <v>6</v>
      </c>
      <c r="L36" s="4">
        <v>5</v>
      </c>
      <c r="M36" s="4">
        <f t="shared" si="0"/>
        <v>72</v>
      </c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</row>
    <row r="37" spans="1:78" s="3" customFormat="1" ht="13.5" customHeight="1" x14ac:dyDescent="0.25">
      <c r="A37" s="11" t="s">
        <v>110</v>
      </c>
      <c r="B37" s="11" t="s">
        <v>57</v>
      </c>
      <c r="C37" s="23" t="s">
        <v>111</v>
      </c>
      <c r="D37" s="12">
        <v>458556</v>
      </c>
      <c r="E37" s="12">
        <v>150000</v>
      </c>
      <c r="F37" s="4">
        <v>32</v>
      </c>
      <c r="G37" s="4">
        <v>12</v>
      </c>
      <c r="H37" s="4">
        <v>11</v>
      </c>
      <c r="I37" s="4">
        <v>4</v>
      </c>
      <c r="J37" s="4">
        <v>7</v>
      </c>
      <c r="K37" s="4">
        <v>8</v>
      </c>
      <c r="L37" s="4">
        <v>4</v>
      </c>
      <c r="M37" s="4">
        <f t="shared" si="0"/>
        <v>78</v>
      </c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</row>
    <row r="38" spans="1:78" s="3" customFormat="1" ht="13.5" customHeight="1" x14ac:dyDescent="0.25">
      <c r="A38" s="11" t="s">
        <v>112</v>
      </c>
      <c r="B38" s="11" t="s">
        <v>113</v>
      </c>
      <c r="C38" s="23" t="s">
        <v>114</v>
      </c>
      <c r="D38" s="12">
        <v>1164000</v>
      </c>
      <c r="E38" s="12">
        <v>150000</v>
      </c>
      <c r="F38" s="4">
        <v>29</v>
      </c>
      <c r="G38" s="4">
        <v>13</v>
      </c>
      <c r="H38" s="4">
        <v>10</v>
      </c>
      <c r="I38" s="4">
        <v>5</v>
      </c>
      <c r="J38" s="4">
        <v>6</v>
      </c>
      <c r="K38" s="4">
        <v>6</v>
      </c>
      <c r="L38" s="4">
        <v>4</v>
      </c>
      <c r="M38" s="4">
        <f t="shared" si="0"/>
        <v>73</v>
      </c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</row>
    <row r="39" spans="1:78" s="3" customFormat="1" ht="13.5" customHeight="1" x14ac:dyDescent="0.25">
      <c r="A39" s="11" t="s">
        <v>115</v>
      </c>
      <c r="B39" s="11" t="s">
        <v>116</v>
      </c>
      <c r="C39" s="23" t="s">
        <v>117</v>
      </c>
      <c r="D39" s="12">
        <v>265000</v>
      </c>
      <c r="E39" s="12">
        <v>200000</v>
      </c>
      <c r="F39" s="4">
        <v>27</v>
      </c>
      <c r="G39" s="4">
        <v>12</v>
      </c>
      <c r="H39" s="4">
        <v>9</v>
      </c>
      <c r="I39" s="4">
        <v>3</v>
      </c>
      <c r="J39" s="4">
        <v>7</v>
      </c>
      <c r="K39" s="4">
        <v>7</v>
      </c>
      <c r="L39" s="4">
        <v>4</v>
      </c>
      <c r="M39" s="4">
        <f t="shared" si="0"/>
        <v>69</v>
      </c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</row>
    <row r="40" spans="1:78" s="3" customFormat="1" ht="13.5" customHeight="1" x14ac:dyDescent="0.25">
      <c r="A40" s="11" t="s">
        <v>118</v>
      </c>
      <c r="B40" s="11" t="s">
        <v>51</v>
      </c>
      <c r="C40" s="23" t="s">
        <v>119</v>
      </c>
      <c r="D40" s="12">
        <v>1253432</v>
      </c>
      <c r="E40" s="12">
        <v>250000</v>
      </c>
      <c r="F40" s="4">
        <v>27</v>
      </c>
      <c r="G40" s="4">
        <v>12</v>
      </c>
      <c r="H40" s="4">
        <v>10</v>
      </c>
      <c r="I40" s="4">
        <v>5</v>
      </c>
      <c r="J40" s="4">
        <v>6</v>
      </c>
      <c r="K40" s="4">
        <v>6</v>
      </c>
      <c r="L40" s="4">
        <v>5</v>
      </c>
      <c r="M40" s="4">
        <f t="shared" si="0"/>
        <v>71</v>
      </c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</row>
    <row r="41" spans="1:78" s="3" customFormat="1" ht="13.5" customHeight="1" x14ac:dyDescent="0.25">
      <c r="A41" s="11" t="s">
        <v>120</v>
      </c>
      <c r="B41" s="11" t="s">
        <v>51</v>
      </c>
      <c r="C41" s="23" t="s">
        <v>121</v>
      </c>
      <c r="D41" s="12">
        <v>2020447</v>
      </c>
      <c r="E41" s="12">
        <v>150000</v>
      </c>
      <c r="F41" s="4">
        <v>20</v>
      </c>
      <c r="G41" s="4">
        <v>12</v>
      </c>
      <c r="H41" s="4">
        <v>7</v>
      </c>
      <c r="I41" s="4">
        <v>4</v>
      </c>
      <c r="J41" s="4">
        <v>7</v>
      </c>
      <c r="K41" s="4">
        <v>6</v>
      </c>
      <c r="L41" s="4">
        <v>5</v>
      </c>
      <c r="M41" s="4">
        <f t="shared" si="0"/>
        <v>61</v>
      </c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</row>
    <row r="42" spans="1:78" s="3" customFormat="1" ht="13.5" customHeight="1" x14ac:dyDescent="0.25">
      <c r="A42" s="11" t="s">
        <v>122</v>
      </c>
      <c r="B42" s="11" t="s">
        <v>113</v>
      </c>
      <c r="C42" s="23" t="s">
        <v>123</v>
      </c>
      <c r="D42" s="12">
        <v>1500000</v>
      </c>
      <c r="E42" s="12">
        <v>300000</v>
      </c>
      <c r="F42" s="4">
        <v>31</v>
      </c>
      <c r="G42" s="4">
        <v>14</v>
      </c>
      <c r="H42" s="4">
        <v>13</v>
      </c>
      <c r="I42" s="4">
        <v>5</v>
      </c>
      <c r="J42" s="4">
        <v>8</v>
      </c>
      <c r="K42" s="4">
        <v>8</v>
      </c>
      <c r="L42" s="4">
        <v>4</v>
      </c>
      <c r="M42" s="4">
        <f t="shared" si="0"/>
        <v>83</v>
      </c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</row>
    <row r="43" spans="1:78" x14ac:dyDescent="0.35">
      <c r="A43" s="11" t="s">
        <v>135</v>
      </c>
      <c r="B43" s="11" t="s">
        <v>88</v>
      </c>
      <c r="C43" s="11" t="s">
        <v>129</v>
      </c>
      <c r="D43" s="12">
        <v>1003950</v>
      </c>
      <c r="E43" s="12">
        <v>300000</v>
      </c>
      <c r="F43" s="34">
        <v>5</v>
      </c>
      <c r="G43" s="34">
        <v>8</v>
      </c>
      <c r="H43" s="20">
        <v>5</v>
      </c>
      <c r="I43" s="20">
        <v>3</v>
      </c>
      <c r="J43" s="20">
        <v>8</v>
      </c>
      <c r="K43" s="20">
        <v>8</v>
      </c>
      <c r="L43" s="20">
        <v>5</v>
      </c>
      <c r="M43" s="4">
        <f t="shared" si="0"/>
        <v>42</v>
      </c>
    </row>
    <row r="44" spans="1:78" x14ac:dyDescent="0.35">
      <c r="A44" s="11" t="s">
        <v>136</v>
      </c>
      <c r="B44" s="11" t="s">
        <v>127</v>
      </c>
      <c r="C44" s="11" t="s">
        <v>130</v>
      </c>
      <c r="D44" s="12">
        <v>433000</v>
      </c>
      <c r="E44" s="12">
        <v>200000</v>
      </c>
      <c r="F44" s="34">
        <v>31</v>
      </c>
      <c r="G44" s="34">
        <v>12</v>
      </c>
      <c r="H44" s="20">
        <v>14</v>
      </c>
      <c r="I44" s="20">
        <v>5</v>
      </c>
      <c r="J44" s="20">
        <v>6</v>
      </c>
      <c r="K44" s="20">
        <v>6</v>
      </c>
      <c r="L44" s="20">
        <v>4</v>
      </c>
      <c r="M44" s="4">
        <f t="shared" si="0"/>
        <v>78</v>
      </c>
    </row>
    <row r="45" spans="1:78" x14ac:dyDescent="0.35">
      <c r="A45" s="11" t="s">
        <v>137</v>
      </c>
      <c r="B45" s="11" t="s">
        <v>56</v>
      </c>
      <c r="C45" s="11" t="s">
        <v>131</v>
      </c>
      <c r="D45" s="12">
        <v>676923</v>
      </c>
      <c r="E45" s="12">
        <v>150000</v>
      </c>
      <c r="F45" s="34">
        <v>33</v>
      </c>
      <c r="G45" s="34">
        <v>12</v>
      </c>
      <c r="H45" s="20">
        <v>12</v>
      </c>
      <c r="I45" s="20">
        <v>4</v>
      </c>
      <c r="J45" s="20">
        <v>6</v>
      </c>
      <c r="K45" s="20">
        <v>7</v>
      </c>
      <c r="L45" s="20">
        <v>4</v>
      </c>
      <c r="M45" s="4">
        <f t="shared" si="0"/>
        <v>78</v>
      </c>
    </row>
    <row r="46" spans="1:78" x14ac:dyDescent="0.35">
      <c r="A46" s="11" t="s">
        <v>138</v>
      </c>
      <c r="B46" s="11" t="s">
        <v>57</v>
      </c>
      <c r="C46" s="11" t="s">
        <v>132</v>
      </c>
      <c r="D46" s="12">
        <v>574841</v>
      </c>
      <c r="E46" s="12">
        <v>150000</v>
      </c>
      <c r="F46" s="34">
        <v>31</v>
      </c>
      <c r="G46" s="34">
        <v>12</v>
      </c>
      <c r="H46" s="20">
        <v>12</v>
      </c>
      <c r="I46" s="20">
        <v>4</v>
      </c>
      <c r="J46" s="20">
        <v>6</v>
      </c>
      <c r="K46" s="20">
        <v>7</v>
      </c>
      <c r="L46" s="20">
        <v>4</v>
      </c>
      <c r="M46" s="4">
        <f t="shared" si="0"/>
        <v>76</v>
      </c>
    </row>
    <row r="47" spans="1:78" x14ac:dyDescent="0.35">
      <c r="A47" s="11" t="s">
        <v>139</v>
      </c>
      <c r="B47" s="11" t="s">
        <v>116</v>
      </c>
      <c r="C47" s="11" t="s">
        <v>133</v>
      </c>
      <c r="D47" s="12">
        <v>1274800</v>
      </c>
      <c r="E47" s="12">
        <v>500000</v>
      </c>
      <c r="F47" s="34">
        <v>29</v>
      </c>
      <c r="G47" s="34">
        <v>13</v>
      </c>
      <c r="H47" s="20">
        <v>13</v>
      </c>
      <c r="I47" s="20">
        <v>5</v>
      </c>
      <c r="J47" s="20">
        <v>5</v>
      </c>
      <c r="K47" s="20">
        <v>7</v>
      </c>
      <c r="L47" s="20">
        <v>5</v>
      </c>
      <c r="M47" s="4">
        <f t="shared" si="0"/>
        <v>77</v>
      </c>
    </row>
    <row r="48" spans="1:78" x14ac:dyDescent="0.25">
      <c r="A48" s="11" t="s">
        <v>140</v>
      </c>
      <c r="B48" s="11" t="s">
        <v>128</v>
      </c>
      <c r="C48" s="23" t="s">
        <v>134</v>
      </c>
      <c r="D48" s="12">
        <v>266500</v>
      </c>
      <c r="E48" s="12">
        <v>200000</v>
      </c>
      <c r="F48" s="34">
        <v>29</v>
      </c>
      <c r="G48" s="34">
        <v>12</v>
      </c>
      <c r="H48" s="20">
        <v>13</v>
      </c>
      <c r="I48" s="20">
        <v>5</v>
      </c>
      <c r="J48" s="20">
        <v>6</v>
      </c>
      <c r="K48" s="20">
        <v>6</v>
      </c>
      <c r="L48" s="20">
        <v>4</v>
      </c>
      <c r="M48" s="4">
        <f t="shared" si="0"/>
        <v>75</v>
      </c>
    </row>
    <row r="49" spans="1:23" ht="13.5" customHeight="1" x14ac:dyDescent="0.25">
      <c r="A49" s="11" t="s">
        <v>157</v>
      </c>
      <c r="B49" s="11" t="s">
        <v>53</v>
      </c>
      <c r="C49" s="23" t="s">
        <v>142</v>
      </c>
      <c r="D49" s="12">
        <v>325300</v>
      </c>
      <c r="E49" s="12">
        <v>150000</v>
      </c>
      <c r="F49" s="20">
        <v>30</v>
      </c>
      <c r="G49" s="20">
        <v>13</v>
      </c>
      <c r="H49" s="20">
        <v>11</v>
      </c>
      <c r="I49" s="20">
        <v>4</v>
      </c>
      <c r="J49" s="20">
        <v>7</v>
      </c>
      <c r="K49" s="20">
        <v>7</v>
      </c>
      <c r="L49" s="20">
        <v>5</v>
      </c>
      <c r="M49" s="4">
        <f t="shared" si="0"/>
        <v>77</v>
      </c>
      <c r="N49" s="38"/>
      <c r="O49" s="39"/>
      <c r="P49" s="39"/>
      <c r="Q49" s="35"/>
      <c r="R49" s="40"/>
      <c r="S49" s="35"/>
      <c r="T49" s="36"/>
      <c r="U49" s="36"/>
      <c r="V49" s="37"/>
      <c r="W49" s="19"/>
    </row>
    <row r="50" spans="1:23" ht="13.5" customHeight="1" x14ac:dyDescent="0.25">
      <c r="A50" s="11" t="s">
        <v>158</v>
      </c>
      <c r="B50" s="11" t="s">
        <v>113</v>
      </c>
      <c r="C50" s="23" t="s">
        <v>143</v>
      </c>
      <c r="D50" s="12">
        <v>1500000</v>
      </c>
      <c r="E50" s="12">
        <v>300000</v>
      </c>
      <c r="F50" s="20">
        <v>29</v>
      </c>
      <c r="G50" s="20">
        <v>14</v>
      </c>
      <c r="H50" s="20">
        <v>13</v>
      </c>
      <c r="I50" s="20">
        <v>5</v>
      </c>
      <c r="J50" s="20">
        <v>8</v>
      </c>
      <c r="K50" s="20">
        <v>9</v>
      </c>
      <c r="L50" s="20">
        <v>4</v>
      </c>
      <c r="M50" s="4">
        <f t="shared" si="0"/>
        <v>82</v>
      </c>
      <c r="N50" s="38"/>
      <c r="O50" s="39"/>
      <c r="P50" s="39"/>
      <c r="Q50" s="35"/>
      <c r="R50" s="40"/>
      <c r="S50" s="35"/>
      <c r="T50" s="36"/>
      <c r="U50" s="36"/>
      <c r="V50" s="37"/>
      <c r="W50" s="19"/>
    </row>
    <row r="51" spans="1:23" ht="13.5" customHeight="1" x14ac:dyDescent="0.25">
      <c r="A51" s="11" t="s">
        <v>159</v>
      </c>
      <c r="B51" s="11" t="s">
        <v>57</v>
      </c>
      <c r="C51" s="23" t="s">
        <v>144</v>
      </c>
      <c r="D51" s="12">
        <v>624800</v>
      </c>
      <c r="E51" s="12">
        <v>300000</v>
      </c>
      <c r="F51" s="20">
        <v>32</v>
      </c>
      <c r="G51" s="20">
        <v>13</v>
      </c>
      <c r="H51" s="20">
        <v>12</v>
      </c>
      <c r="I51" s="20">
        <v>4</v>
      </c>
      <c r="J51" s="20">
        <v>8</v>
      </c>
      <c r="K51" s="20">
        <v>7</v>
      </c>
      <c r="L51" s="20">
        <v>4</v>
      </c>
      <c r="M51" s="4">
        <f t="shared" si="0"/>
        <v>80</v>
      </c>
      <c r="N51" s="18"/>
      <c r="O51" s="39"/>
      <c r="P51" s="39"/>
      <c r="Q51" s="35"/>
      <c r="R51" s="40"/>
      <c r="S51" s="35"/>
      <c r="T51" s="36"/>
      <c r="U51" s="36"/>
      <c r="V51" s="37"/>
      <c r="W51" s="19"/>
    </row>
    <row r="52" spans="1:23" ht="13.5" customHeight="1" x14ac:dyDescent="0.25">
      <c r="A52" s="11" t="s">
        <v>160</v>
      </c>
      <c r="B52" s="11" t="s">
        <v>116</v>
      </c>
      <c r="C52" s="23" t="s">
        <v>145</v>
      </c>
      <c r="D52" s="12">
        <v>275000</v>
      </c>
      <c r="E52" s="12">
        <v>200000</v>
      </c>
      <c r="F52" s="20">
        <v>29</v>
      </c>
      <c r="G52" s="20">
        <v>12</v>
      </c>
      <c r="H52" s="20">
        <v>12</v>
      </c>
      <c r="I52" s="20">
        <v>5</v>
      </c>
      <c r="J52" s="20">
        <v>6</v>
      </c>
      <c r="K52" s="20">
        <v>6</v>
      </c>
      <c r="L52" s="20">
        <v>5</v>
      </c>
      <c r="M52" s="4">
        <f t="shared" si="0"/>
        <v>75</v>
      </c>
      <c r="N52" s="38"/>
      <c r="O52" s="39"/>
      <c r="P52" s="39"/>
      <c r="Q52" s="35"/>
      <c r="R52" s="40"/>
      <c r="S52" s="35"/>
      <c r="T52" s="36"/>
      <c r="U52" s="36"/>
      <c r="V52" s="37"/>
      <c r="W52" s="19"/>
    </row>
    <row r="53" spans="1:23" ht="13.5" customHeight="1" x14ac:dyDescent="0.25">
      <c r="A53" s="11" t="s">
        <v>161</v>
      </c>
      <c r="B53" s="11" t="s">
        <v>153</v>
      </c>
      <c r="C53" s="23" t="s">
        <v>146</v>
      </c>
      <c r="D53" s="12">
        <v>348950</v>
      </c>
      <c r="E53" s="12">
        <v>200000</v>
      </c>
      <c r="F53" s="20">
        <v>31</v>
      </c>
      <c r="G53" s="20">
        <v>12</v>
      </c>
      <c r="H53" s="20">
        <v>11</v>
      </c>
      <c r="I53" s="20">
        <v>4</v>
      </c>
      <c r="J53" s="20">
        <v>8</v>
      </c>
      <c r="K53" s="20">
        <v>8</v>
      </c>
      <c r="L53" s="20">
        <v>5</v>
      </c>
      <c r="M53" s="4">
        <f t="shared" si="0"/>
        <v>79</v>
      </c>
      <c r="N53" s="38"/>
      <c r="O53" s="39"/>
      <c r="P53" s="39"/>
      <c r="Q53" s="35"/>
      <c r="R53" s="40"/>
      <c r="S53" s="35"/>
      <c r="T53" s="36"/>
      <c r="U53" s="36"/>
      <c r="V53" s="37"/>
      <c r="W53" s="19"/>
    </row>
    <row r="54" spans="1:23" ht="13.5" customHeight="1" x14ac:dyDescent="0.25">
      <c r="A54" s="11" t="s">
        <v>162</v>
      </c>
      <c r="B54" s="11" t="s">
        <v>56</v>
      </c>
      <c r="C54" s="23" t="s">
        <v>147</v>
      </c>
      <c r="D54" s="12">
        <v>701215</v>
      </c>
      <c r="E54" s="12">
        <v>150000</v>
      </c>
      <c r="F54" s="20">
        <v>30</v>
      </c>
      <c r="G54" s="20">
        <v>14</v>
      </c>
      <c r="H54" s="20">
        <v>13</v>
      </c>
      <c r="I54" s="20">
        <v>5</v>
      </c>
      <c r="J54" s="20">
        <v>7</v>
      </c>
      <c r="K54" s="20">
        <v>7</v>
      </c>
      <c r="L54" s="20">
        <v>4</v>
      </c>
      <c r="M54" s="4">
        <f t="shared" si="0"/>
        <v>80</v>
      </c>
      <c r="N54" s="18"/>
      <c r="O54" s="39"/>
      <c r="P54" s="39"/>
      <c r="Q54" s="35"/>
      <c r="R54" s="40"/>
      <c r="S54" s="35"/>
      <c r="T54" s="36"/>
      <c r="U54" s="36"/>
      <c r="V54" s="37"/>
      <c r="W54" s="19"/>
    </row>
    <row r="55" spans="1:23" ht="13.5" customHeight="1" x14ac:dyDescent="0.25">
      <c r="A55" s="11" t="s">
        <v>163</v>
      </c>
      <c r="B55" s="11" t="s">
        <v>88</v>
      </c>
      <c r="C55" s="23" t="s">
        <v>148</v>
      </c>
      <c r="D55" s="12">
        <v>500120</v>
      </c>
      <c r="E55" s="12">
        <v>250000</v>
      </c>
      <c r="F55" s="20">
        <v>20</v>
      </c>
      <c r="G55" s="20">
        <v>10</v>
      </c>
      <c r="H55" s="20">
        <v>7</v>
      </c>
      <c r="I55" s="20">
        <v>4</v>
      </c>
      <c r="J55" s="20">
        <v>7</v>
      </c>
      <c r="K55" s="20">
        <v>6</v>
      </c>
      <c r="L55" s="20">
        <v>5</v>
      </c>
      <c r="M55" s="4">
        <f t="shared" si="0"/>
        <v>59</v>
      </c>
      <c r="N55" s="18"/>
      <c r="O55" s="39"/>
      <c r="P55" s="39"/>
      <c r="Q55" s="35"/>
      <c r="R55" s="40"/>
      <c r="S55" s="35"/>
      <c r="T55" s="36"/>
      <c r="U55" s="36"/>
      <c r="V55" s="37"/>
      <c r="W55" s="19"/>
    </row>
    <row r="56" spans="1:23" ht="13.5" customHeight="1" x14ac:dyDescent="0.25">
      <c r="A56" s="11" t="s">
        <v>164</v>
      </c>
      <c r="B56" s="11" t="s">
        <v>154</v>
      </c>
      <c r="C56" s="23" t="s">
        <v>149</v>
      </c>
      <c r="D56" s="12">
        <v>292616</v>
      </c>
      <c r="E56" s="12">
        <v>150000</v>
      </c>
      <c r="F56" s="20">
        <v>29</v>
      </c>
      <c r="G56" s="20">
        <v>11</v>
      </c>
      <c r="H56" s="20">
        <v>11</v>
      </c>
      <c r="I56" s="20">
        <v>5</v>
      </c>
      <c r="J56" s="20">
        <v>5</v>
      </c>
      <c r="K56" s="20">
        <v>8</v>
      </c>
      <c r="L56" s="20">
        <v>4</v>
      </c>
      <c r="M56" s="4">
        <f t="shared" si="0"/>
        <v>73</v>
      </c>
      <c r="N56" s="38"/>
      <c r="O56" s="39"/>
      <c r="P56" s="39"/>
      <c r="Q56" s="35"/>
      <c r="R56" s="40"/>
      <c r="S56" s="35"/>
      <c r="T56" s="36"/>
      <c r="U56" s="36"/>
      <c r="V56" s="37"/>
      <c r="W56" s="19"/>
    </row>
    <row r="57" spans="1:23" ht="13.5" customHeight="1" x14ac:dyDescent="0.25">
      <c r="A57" s="11" t="s">
        <v>165</v>
      </c>
      <c r="B57" s="11" t="s">
        <v>155</v>
      </c>
      <c r="C57" s="23" t="s">
        <v>150</v>
      </c>
      <c r="D57" s="12">
        <v>315000</v>
      </c>
      <c r="E57" s="12">
        <v>200000</v>
      </c>
      <c r="F57" s="20">
        <v>31</v>
      </c>
      <c r="G57" s="20">
        <v>11</v>
      </c>
      <c r="H57" s="20">
        <v>11</v>
      </c>
      <c r="I57" s="20">
        <v>4</v>
      </c>
      <c r="J57" s="20">
        <v>7</v>
      </c>
      <c r="K57" s="20">
        <v>7</v>
      </c>
      <c r="L57" s="20">
        <v>5</v>
      </c>
      <c r="M57" s="4">
        <f t="shared" si="0"/>
        <v>76</v>
      </c>
      <c r="N57" s="38"/>
      <c r="O57" s="39"/>
      <c r="P57" s="39"/>
      <c r="Q57" s="35"/>
      <c r="R57" s="40"/>
      <c r="S57" s="35"/>
      <c r="T57" s="36"/>
      <c r="U57" s="36"/>
      <c r="V57" s="37"/>
      <c r="W57" s="19"/>
    </row>
    <row r="58" spans="1:23" ht="13.5" customHeight="1" x14ac:dyDescent="0.25">
      <c r="A58" s="11" t="s">
        <v>166</v>
      </c>
      <c r="B58" s="11" t="s">
        <v>156</v>
      </c>
      <c r="C58" s="23" t="s">
        <v>151</v>
      </c>
      <c r="D58" s="12">
        <v>360000</v>
      </c>
      <c r="E58" s="12">
        <v>200000</v>
      </c>
      <c r="F58" s="20">
        <v>30</v>
      </c>
      <c r="G58" s="20">
        <v>13</v>
      </c>
      <c r="H58" s="20">
        <v>13</v>
      </c>
      <c r="I58" s="20">
        <v>5</v>
      </c>
      <c r="J58" s="20">
        <v>7</v>
      </c>
      <c r="K58" s="20">
        <v>7</v>
      </c>
      <c r="L58" s="20">
        <v>4</v>
      </c>
      <c r="M58" s="4">
        <f t="shared" si="0"/>
        <v>79</v>
      </c>
      <c r="N58" s="38"/>
      <c r="O58" s="39"/>
      <c r="P58" s="39"/>
      <c r="Q58" s="35"/>
      <c r="R58" s="40"/>
      <c r="S58" s="35"/>
      <c r="T58" s="36"/>
      <c r="U58" s="36"/>
      <c r="V58" s="37"/>
      <c r="W58" s="19"/>
    </row>
    <row r="59" spans="1:23" ht="13.5" customHeight="1" x14ac:dyDescent="0.25">
      <c r="A59" s="11" t="s">
        <v>167</v>
      </c>
      <c r="B59" s="11" t="s">
        <v>54</v>
      </c>
      <c r="C59" s="23" t="s">
        <v>152</v>
      </c>
      <c r="D59" s="12">
        <v>282000</v>
      </c>
      <c r="E59" s="12">
        <v>150000</v>
      </c>
      <c r="F59" s="20">
        <v>33</v>
      </c>
      <c r="G59" s="20">
        <v>12</v>
      </c>
      <c r="H59" s="20">
        <v>11</v>
      </c>
      <c r="I59" s="20">
        <v>4</v>
      </c>
      <c r="J59" s="20">
        <v>8</v>
      </c>
      <c r="K59" s="20">
        <v>7</v>
      </c>
      <c r="L59" s="20">
        <v>5</v>
      </c>
      <c r="M59" s="4">
        <f t="shared" si="0"/>
        <v>80</v>
      </c>
      <c r="N59" s="38"/>
      <c r="O59" s="39"/>
      <c r="P59" s="39"/>
      <c r="Q59" s="35"/>
      <c r="R59" s="40"/>
      <c r="S59" s="35"/>
      <c r="T59" s="36"/>
      <c r="U59" s="36"/>
      <c r="V59" s="37"/>
      <c r="W59" s="19"/>
    </row>
    <row r="60" spans="1:23" ht="12.5" x14ac:dyDescent="0.35">
      <c r="A60" s="41" t="s">
        <v>181</v>
      </c>
      <c r="B60" s="11" t="s">
        <v>56</v>
      </c>
      <c r="C60" s="11" t="s">
        <v>169</v>
      </c>
      <c r="D60" s="12">
        <v>452500</v>
      </c>
      <c r="E60" s="12">
        <v>200000</v>
      </c>
      <c r="F60" s="20">
        <v>29</v>
      </c>
      <c r="G60" s="20">
        <v>14</v>
      </c>
      <c r="H60" s="20">
        <v>13</v>
      </c>
      <c r="I60" s="20">
        <v>5</v>
      </c>
      <c r="J60" s="20">
        <v>7</v>
      </c>
      <c r="K60" s="20">
        <v>7</v>
      </c>
      <c r="L60" s="20">
        <v>4</v>
      </c>
      <c r="M60" s="4">
        <f t="shared" si="0"/>
        <v>79</v>
      </c>
    </row>
    <row r="61" spans="1:23" ht="12.5" x14ac:dyDescent="0.35">
      <c r="A61" s="41" t="s">
        <v>182</v>
      </c>
      <c r="B61" s="11" t="s">
        <v>178</v>
      </c>
      <c r="C61" s="11" t="s">
        <v>170</v>
      </c>
      <c r="D61" s="12">
        <v>716047</v>
      </c>
      <c r="E61" s="12">
        <v>250000</v>
      </c>
      <c r="F61" s="20">
        <v>25</v>
      </c>
      <c r="G61" s="20">
        <v>12</v>
      </c>
      <c r="H61" s="20">
        <v>6</v>
      </c>
      <c r="I61" s="20">
        <v>3</v>
      </c>
      <c r="J61" s="20">
        <v>6</v>
      </c>
      <c r="K61" s="20">
        <v>6</v>
      </c>
      <c r="L61" s="20">
        <v>5</v>
      </c>
      <c r="M61" s="4">
        <f t="shared" si="0"/>
        <v>63</v>
      </c>
    </row>
    <row r="62" spans="1:23" ht="12.5" x14ac:dyDescent="0.35">
      <c r="A62" s="41" t="s">
        <v>183</v>
      </c>
      <c r="B62" s="11" t="s">
        <v>179</v>
      </c>
      <c r="C62" s="11" t="s">
        <v>171</v>
      </c>
      <c r="D62" s="12">
        <v>486529</v>
      </c>
      <c r="E62" s="12">
        <v>150000</v>
      </c>
      <c r="F62" s="20">
        <v>32</v>
      </c>
      <c r="G62" s="20">
        <v>13</v>
      </c>
      <c r="H62" s="20">
        <v>13</v>
      </c>
      <c r="I62" s="20">
        <v>5</v>
      </c>
      <c r="J62" s="20">
        <v>7</v>
      </c>
      <c r="K62" s="20">
        <v>7</v>
      </c>
      <c r="L62" s="20">
        <v>2</v>
      </c>
      <c r="M62" s="4">
        <f t="shared" si="0"/>
        <v>79</v>
      </c>
    </row>
    <row r="63" spans="1:23" ht="12.5" x14ac:dyDescent="0.35">
      <c r="A63" s="41" t="s">
        <v>184</v>
      </c>
      <c r="B63" s="11" t="s">
        <v>56</v>
      </c>
      <c r="C63" s="11" t="s">
        <v>172</v>
      </c>
      <c r="D63" s="12">
        <v>550850</v>
      </c>
      <c r="E63" s="12">
        <v>150000</v>
      </c>
      <c r="F63" s="20">
        <v>34</v>
      </c>
      <c r="G63" s="20">
        <v>14</v>
      </c>
      <c r="H63" s="20">
        <v>14</v>
      </c>
      <c r="I63" s="20">
        <v>5</v>
      </c>
      <c r="J63" s="20">
        <v>7</v>
      </c>
      <c r="K63" s="20">
        <v>7</v>
      </c>
      <c r="L63" s="20">
        <v>4</v>
      </c>
      <c r="M63" s="4">
        <f t="shared" si="0"/>
        <v>85</v>
      </c>
    </row>
    <row r="64" spans="1:23" ht="12.5" x14ac:dyDescent="0.35">
      <c r="A64" s="41" t="s">
        <v>185</v>
      </c>
      <c r="B64" s="11" t="s">
        <v>180</v>
      </c>
      <c r="C64" s="11" t="s">
        <v>173</v>
      </c>
      <c r="D64" s="12">
        <v>237500</v>
      </c>
      <c r="E64" s="12">
        <v>150000</v>
      </c>
      <c r="F64" s="20">
        <v>32</v>
      </c>
      <c r="G64" s="20">
        <v>11</v>
      </c>
      <c r="H64" s="20">
        <v>11</v>
      </c>
      <c r="I64" s="20">
        <v>4</v>
      </c>
      <c r="J64" s="20">
        <v>8</v>
      </c>
      <c r="K64" s="20">
        <v>7</v>
      </c>
      <c r="L64" s="20">
        <v>5</v>
      </c>
      <c r="M64" s="4">
        <f t="shared" si="0"/>
        <v>78</v>
      </c>
    </row>
    <row r="65" spans="1:13" ht="12.5" x14ac:dyDescent="0.35">
      <c r="A65" s="41" t="s">
        <v>186</v>
      </c>
      <c r="B65" s="11" t="s">
        <v>113</v>
      </c>
      <c r="C65" s="11" t="s">
        <v>174</v>
      </c>
      <c r="D65" s="12">
        <v>2084000</v>
      </c>
      <c r="E65" s="12">
        <v>150000</v>
      </c>
      <c r="F65" s="20">
        <v>26</v>
      </c>
      <c r="G65" s="20">
        <v>10</v>
      </c>
      <c r="H65" s="20">
        <v>9</v>
      </c>
      <c r="I65" s="20">
        <v>4</v>
      </c>
      <c r="J65" s="20">
        <v>7</v>
      </c>
      <c r="K65" s="20">
        <v>7</v>
      </c>
      <c r="L65" s="20">
        <v>5</v>
      </c>
      <c r="M65" s="4">
        <f t="shared" si="0"/>
        <v>68</v>
      </c>
    </row>
    <row r="66" spans="1:13" ht="12.5" x14ac:dyDescent="0.25">
      <c r="A66" s="42" t="s">
        <v>187</v>
      </c>
      <c r="B66" s="44" t="s">
        <v>55</v>
      </c>
      <c r="C66" s="44" t="s">
        <v>175</v>
      </c>
      <c r="D66" s="45">
        <v>341000</v>
      </c>
      <c r="E66" s="45">
        <v>200000</v>
      </c>
      <c r="F66" s="20">
        <v>29</v>
      </c>
      <c r="G66" s="20">
        <v>14</v>
      </c>
      <c r="H66" s="20">
        <v>14</v>
      </c>
      <c r="I66" s="20">
        <v>5</v>
      </c>
      <c r="J66" s="20">
        <v>7</v>
      </c>
      <c r="K66" s="20">
        <v>7</v>
      </c>
      <c r="L66" s="20">
        <v>5</v>
      </c>
      <c r="M66" s="4">
        <f t="shared" si="0"/>
        <v>81</v>
      </c>
    </row>
    <row r="67" spans="1:13" ht="12.5" x14ac:dyDescent="0.35">
      <c r="A67" s="41" t="s">
        <v>188</v>
      </c>
      <c r="B67" s="11" t="s">
        <v>56</v>
      </c>
      <c r="C67" s="11" t="s">
        <v>176</v>
      </c>
      <c r="D67" s="12">
        <v>1221900</v>
      </c>
      <c r="E67" s="12">
        <v>300000</v>
      </c>
      <c r="F67" s="20">
        <v>32</v>
      </c>
      <c r="G67" s="20">
        <v>14</v>
      </c>
      <c r="H67" s="20">
        <v>10</v>
      </c>
      <c r="I67" s="20">
        <v>4</v>
      </c>
      <c r="J67" s="20">
        <v>8</v>
      </c>
      <c r="K67" s="20">
        <v>8</v>
      </c>
      <c r="L67" s="20">
        <v>4</v>
      </c>
      <c r="M67" s="4">
        <f t="shared" si="0"/>
        <v>80</v>
      </c>
    </row>
    <row r="68" spans="1:13" ht="12.5" x14ac:dyDescent="0.35">
      <c r="A68" s="41" t="s">
        <v>189</v>
      </c>
      <c r="B68" s="11" t="s">
        <v>57</v>
      </c>
      <c r="C68" s="11" t="s">
        <v>177</v>
      </c>
      <c r="D68" s="12">
        <v>500613</v>
      </c>
      <c r="E68" s="12">
        <v>150000</v>
      </c>
      <c r="F68" s="20">
        <v>33</v>
      </c>
      <c r="G68" s="20">
        <v>13</v>
      </c>
      <c r="H68" s="20">
        <v>12</v>
      </c>
      <c r="I68" s="20">
        <v>4</v>
      </c>
      <c r="J68" s="20">
        <v>8</v>
      </c>
      <c r="K68" s="20">
        <v>7</v>
      </c>
      <c r="L68" s="20">
        <v>4</v>
      </c>
      <c r="M68" s="4">
        <f t="shared" si="0"/>
        <v>81</v>
      </c>
    </row>
    <row r="69" spans="1:13" x14ac:dyDescent="0.35">
      <c r="D69" s="5">
        <f>SUM(D15:D68)</f>
        <v>36443702</v>
      </c>
      <c r="E69" s="5">
        <f>SUM(E15:E68)</f>
        <v>11500000</v>
      </c>
    </row>
  </sheetData>
  <mergeCells count="15">
    <mergeCell ref="F9:L9"/>
    <mergeCell ref="D10:M10"/>
    <mergeCell ref="A12:A14"/>
    <mergeCell ref="B12:B14"/>
    <mergeCell ref="C12:C14"/>
    <mergeCell ref="D12:D14"/>
    <mergeCell ref="E12:E14"/>
    <mergeCell ref="F12:F13"/>
    <mergeCell ref="G12:G13"/>
    <mergeCell ref="H12:H13"/>
    <mergeCell ref="I12:I13"/>
    <mergeCell ref="J12:J13"/>
    <mergeCell ref="K12:K13"/>
    <mergeCell ref="L12:L13"/>
    <mergeCell ref="M12:M13"/>
  </mergeCells>
  <dataValidations count="4">
    <dataValidation type="decimal" operator="lessThanOrEqual" allowBlank="1" showInputMessage="1" showErrorMessage="1" error="max. 40" sqref="F15:L24 F25:F42 H43:H48 F49:F68" xr:uid="{91AB88EB-0B31-4C1D-8F6E-832B8517432C}">
      <formula1>40</formula1>
    </dataValidation>
    <dataValidation type="decimal" operator="lessThanOrEqual" allowBlank="1" showInputMessage="1" showErrorMessage="1" error="max. 10" sqref="J25:K42 L43:L48 J49:K68" xr:uid="{FF0108CA-7945-42AF-9D66-E60849AE81AF}">
      <formula1>10</formula1>
    </dataValidation>
    <dataValidation type="decimal" operator="lessThanOrEqual" allowBlank="1" showInputMessage="1" showErrorMessage="1" error="max. 5" sqref="L25:L42 I25:I42 K43:K48 I49:I68 L49:L68" xr:uid="{EDB97515-0295-4A28-A0C9-3D6E31BDD74C}">
      <formula1>5</formula1>
    </dataValidation>
    <dataValidation type="decimal" operator="lessThanOrEqual" allowBlank="1" showInputMessage="1" showErrorMessage="1" error="max. 15" sqref="G25:H42 I43:J48 G49:H68" xr:uid="{4C6490B8-4A92-4202-A64A-2A4BB67C97D3}">
      <formula1>15</formula1>
    </dataValidation>
  </dataValidation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4634F1-B957-4857-9ABF-24DBAA6D509E}">
  <dimension ref="A1:BZ70"/>
  <sheetViews>
    <sheetView zoomScale="70" zoomScaleNormal="70" workbookViewId="0"/>
  </sheetViews>
  <sheetFormatPr defaultColWidth="9.26953125" defaultRowHeight="12" x14ac:dyDescent="0.35"/>
  <cols>
    <col min="1" max="1" width="11.7265625" style="2" customWidth="1"/>
    <col min="2" max="2" width="30" style="2" bestFit="1" customWidth="1"/>
    <col min="3" max="3" width="26.453125" style="2" customWidth="1"/>
    <col min="4" max="4" width="15.54296875" style="2" customWidth="1"/>
    <col min="5" max="5" width="15" style="2" customWidth="1"/>
    <col min="6" max="6" width="9.7265625" style="2" customWidth="1"/>
    <col min="7" max="13" width="9.26953125" style="2" customWidth="1"/>
    <col min="14" max="16384" width="9.26953125" style="2"/>
  </cols>
  <sheetData>
    <row r="1" spans="1:78" ht="38.25" customHeight="1" x14ac:dyDescent="0.35">
      <c r="A1" s="1" t="s">
        <v>28</v>
      </c>
    </row>
    <row r="2" spans="1:78" x14ac:dyDescent="0.35">
      <c r="A2" s="6" t="s">
        <v>37</v>
      </c>
      <c r="D2" s="6" t="s">
        <v>21</v>
      </c>
    </row>
    <row r="3" spans="1:78" x14ac:dyDescent="0.35">
      <c r="A3" s="6" t="s">
        <v>31</v>
      </c>
      <c r="D3" s="2" t="s">
        <v>33</v>
      </c>
    </row>
    <row r="4" spans="1:78" x14ac:dyDescent="0.35">
      <c r="A4" s="6" t="s">
        <v>38</v>
      </c>
      <c r="D4" s="2" t="s">
        <v>34</v>
      </c>
    </row>
    <row r="5" spans="1:78" x14ac:dyDescent="0.35">
      <c r="A5" s="6" t="s">
        <v>39</v>
      </c>
      <c r="D5" s="2" t="s">
        <v>35</v>
      </c>
    </row>
    <row r="6" spans="1:78" x14ac:dyDescent="0.35">
      <c r="A6" s="6" t="s">
        <v>40</v>
      </c>
      <c r="D6" s="2" t="s">
        <v>36</v>
      </c>
    </row>
    <row r="7" spans="1:78" x14ac:dyDescent="0.35">
      <c r="A7" s="9" t="s">
        <v>32</v>
      </c>
    </row>
    <row r="8" spans="1:78" x14ac:dyDescent="0.35">
      <c r="A8" s="6" t="s">
        <v>20</v>
      </c>
      <c r="D8" s="6" t="s">
        <v>22</v>
      </c>
    </row>
    <row r="9" spans="1:78" ht="68.150000000000006" customHeight="1" x14ac:dyDescent="0.35">
      <c r="D9" s="2" t="s">
        <v>29</v>
      </c>
      <c r="F9" s="54" t="s">
        <v>73</v>
      </c>
      <c r="G9" s="54"/>
      <c r="H9" s="54"/>
      <c r="I9" s="54"/>
      <c r="J9" s="54"/>
      <c r="K9" s="54"/>
      <c r="L9" s="54"/>
      <c r="M9" s="10"/>
    </row>
    <row r="10" spans="1:78" ht="25.5" customHeight="1" x14ac:dyDescent="0.25">
      <c r="D10" s="53" t="s">
        <v>30</v>
      </c>
      <c r="E10" s="53"/>
      <c r="F10" s="53"/>
      <c r="G10" s="53"/>
      <c r="H10" s="53"/>
      <c r="I10" s="53"/>
      <c r="J10" s="53"/>
      <c r="K10" s="53"/>
      <c r="L10" s="53"/>
      <c r="M10" s="53"/>
    </row>
    <row r="11" spans="1:78" x14ac:dyDescent="0.35">
      <c r="A11" s="6"/>
    </row>
    <row r="12" spans="1:78" ht="26.65" customHeight="1" x14ac:dyDescent="0.35">
      <c r="A12" s="51" t="s">
        <v>0</v>
      </c>
      <c r="B12" s="51" t="s">
        <v>1</v>
      </c>
      <c r="C12" s="51" t="s">
        <v>15</v>
      </c>
      <c r="D12" s="51" t="s">
        <v>12</v>
      </c>
      <c r="E12" s="56" t="s">
        <v>2</v>
      </c>
      <c r="F12" s="51" t="s">
        <v>26</v>
      </c>
      <c r="G12" s="51" t="s">
        <v>13</v>
      </c>
      <c r="H12" s="51" t="s">
        <v>14</v>
      </c>
      <c r="I12" s="51" t="s">
        <v>24</v>
      </c>
      <c r="J12" s="51" t="s">
        <v>25</v>
      </c>
      <c r="K12" s="51" t="s">
        <v>27</v>
      </c>
      <c r="L12" s="51" t="s">
        <v>3</v>
      </c>
      <c r="M12" s="51" t="s">
        <v>4</v>
      </c>
    </row>
    <row r="13" spans="1:78" ht="59.65" customHeight="1" x14ac:dyDescent="0.35">
      <c r="A13" s="55"/>
      <c r="B13" s="55"/>
      <c r="C13" s="55"/>
      <c r="D13" s="55"/>
      <c r="E13" s="57"/>
      <c r="F13" s="52"/>
      <c r="G13" s="52"/>
      <c r="H13" s="52"/>
      <c r="I13" s="52"/>
      <c r="J13" s="52"/>
      <c r="K13" s="52"/>
      <c r="L13" s="52"/>
      <c r="M13" s="52"/>
    </row>
    <row r="14" spans="1:78" ht="52.5" customHeight="1" x14ac:dyDescent="0.35">
      <c r="A14" s="52"/>
      <c r="B14" s="52"/>
      <c r="C14" s="52"/>
      <c r="D14" s="52"/>
      <c r="E14" s="58"/>
      <c r="F14" s="7" t="s">
        <v>23</v>
      </c>
      <c r="G14" s="7" t="s">
        <v>17</v>
      </c>
      <c r="H14" s="7" t="s">
        <v>17</v>
      </c>
      <c r="I14" s="7" t="s">
        <v>18</v>
      </c>
      <c r="J14" s="7" t="s">
        <v>19</v>
      </c>
      <c r="K14" s="7" t="s">
        <v>19</v>
      </c>
      <c r="L14" s="7" t="s">
        <v>18</v>
      </c>
      <c r="M14" s="7"/>
    </row>
    <row r="15" spans="1:78" s="3" customFormat="1" ht="12.75" customHeight="1" x14ac:dyDescent="0.35">
      <c r="A15" s="11" t="s">
        <v>62</v>
      </c>
      <c r="B15" s="11" t="s">
        <v>51</v>
      </c>
      <c r="C15" s="11" t="s">
        <v>41</v>
      </c>
      <c r="D15" s="12">
        <v>572057</v>
      </c>
      <c r="E15" s="12">
        <v>150000</v>
      </c>
      <c r="F15" s="4">
        <v>29</v>
      </c>
      <c r="G15" s="4">
        <v>12</v>
      </c>
      <c r="H15" s="4">
        <v>13</v>
      </c>
      <c r="I15" s="4">
        <v>5</v>
      </c>
      <c r="J15" s="4">
        <v>7</v>
      </c>
      <c r="K15" s="4">
        <v>5</v>
      </c>
      <c r="L15" s="4">
        <v>5</v>
      </c>
      <c r="M15" s="4">
        <f>SUM(F15:L15)</f>
        <v>76</v>
      </c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</row>
    <row r="16" spans="1:78" s="3" customFormat="1" ht="12.75" customHeight="1" x14ac:dyDescent="0.35">
      <c r="A16" s="11" t="s">
        <v>63</v>
      </c>
      <c r="B16" s="11" t="s">
        <v>51</v>
      </c>
      <c r="C16" s="11" t="s">
        <v>42</v>
      </c>
      <c r="D16" s="12">
        <v>1541321</v>
      </c>
      <c r="E16" s="12">
        <v>300000</v>
      </c>
      <c r="F16" s="4">
        <v>25</v>
      </c>
      <c r="G16" s="4">
        <v>12</v>
      </c>
      <c r="H16" s="4">
        <v>8</v>
      </c>
      <c r="I16" s="4">
        <v>3</v>
      </c>
      <c r="J16" s="4">
        <v>7</v>
      </c>
      <c r="K16" s="4">
        <v>5</v>
      </c>
      <c r="L16" s="4">
        <v>5</v>
      </c>
      <c r="M16" s="4">
        <f t="shared" ref="M16:M68" si="0">SUM(F16:L16)</f>
        <v>65</v>
      </c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</row>
    <row r="17" spans="1:78" s="3" customFormat="1" ht="12.75" customHeight="1" x14ac:dyDescent="0.35">
      <c r="A17" s="11" t="s">
        <v>64</v>
      </c>
      <c r="B17" s="11" t="s">
        <v>52</v>
      </c>
      <c r="C17" s="11" t="s">
        <v>43</v>
      </c>
      <c r="D17" s="12">
        <v>625000</v>
      </c>
      <c r="E17" s="12">
        <v>300000</v>
      </c>
      <c r="F17" s="4">
        <v>27</v>
      </c>
      <c r="G17" s="4">
        <v>12</v>
      </c>
      <c r="H17" s="4">
        <v>12</v>
      </c>
      <c r="I17" s="4">
        <v>4</v>
      </c>
      <c r="J17" s="4">
        <v>8</v>
      </c>
      <c r="K17" s="4">
        <v>7</v>
      </c>
      <c r="L17" s="4">
        <v>5</v>
      </c>
      <c r="M17" s="4">
        <f t="shared" si="0"/>
        <v>75</v>
      </c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</row>
    <row r="18" spans="1:78" s="3" customFormat="1" ht="12.75" customHeight="1" x14ac:dyDescent="0.35">
      <c r="A18" s="11" t="s">
        <v>65</v>
      </c>
      <c r="B18" s="11" t="s">
        <v>53</v>
      </c>
      <c r="C18" s="11" t="s">
        <v>44</v>
      </c>
      <c r="D18" s="12">
        <v>461800</v>
      </c>
      <c r="E18" s="12">
        <v>150000</v>
      </c>
      <c r="F18" s="4">
        <v>35</v>
      </c>
      <c r="G18" s="4">
        <v>13</v>
      </c>
      <c r="H18" s="4">
        <v>13</v>
      </c>
      <c r="I18" s="4">
        <v>5</v>
      </c>
      <c r="J18" s="4">
        <v>7</v>
      </c>
      <c r="K18" s="4">
        <v>7</v>
      </c>
      <c r="L18" s="4">
        <v>5</v>
      </c>
      <c r="M18" s="4">
        <f t="shared" si="0"/>
        <v>85</v>
      </c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</row>
    <row r="19" spans="1:78" s="3" customFormat="1" ht="12.75" customHeight="1" x14ac:dyDescent="0.35">
      <c r="A19" s="11" t="s">
        <v>66</v>
      </c>
      <c r="B19" s="11" t="s">
        <v>54</v>
      </c>
      <c r="C19" s="11" t="s">
        <v>45</v>
      </c>
      <c r="D19" s="12">
        <v>200000</v>
      </c>
      <c r="E19" s="12">
        <v>150000</v>
      </c>
      <c r="F19" s="4">
        <v>32</v>
      </c>
      <c r="G19" s="4">
        <v>11</v>
      </c>
      <c r="H19" s="4">
        <v>12</v>
      </c>
      <c r="I19" s="4">
        <v>3</v>
      </c>
      <c r="J19" s="4">
        <v>6</v>
      </c>
      <c r="K19" s="4">
        <v>6</v>
      </c>
      <c r="L19" s="4">
        <v>5</v>
      </c>
      <c r="M19" s="4">
        <f t="shared" si="0"/>
        <v>75</v>
      </c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</row>
    <row r="20" spans="1:78" s="3" customFormat="1" x14ac:dyDescent="0.35">
      <c r="A20" s="11" t="s">
        <v>67</v>
      </c>
      <c r="B20" s="11" t="s">
        <v>55</v>
      </c>
      <c r="C20" s="11" t="s">
        <v>46</v>
      </c>
      <c r="D20" s="12">
        <v>324000</v>
      </c>
      <c r="E20" s="12">
        <v>200000</v>
      </c>
      <c r="F20" s="4">
        <v>26</v>
      </c>
      <c r="G20" s="4">
        <v>13</v>
      </c>
      <c r="H20" s="4">
        <v>12</v>
      </c>
      <c r="I20" s="4">
        <v>5</v>
      </c>
      <c r="J20" s="4">
        <v>6</v>
      </c>
      <c r="K20" s="4">
        <v>7</v>
      </c>
      <c r="L20" s="4">
        <v>4</v>
      </c>
      <c r="M20" s="4">
        <f t="shared" si="0"/>
        <v>73</v>
      </c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</row>
    <row r="21" spans="1:78" s="3" customFormat="1" ht="12.75" customHeight="1" x14ac:dyDescent="0.35">
      <c r="A21" s="11" t="s">
        <v>68</v>
      </c>
      <c r="B21" s="11" t="s">
        <v>56</v>
      </c>
      <c r="C21" s="11" t="s">
        <v>47</v>
      </c>
      <c r="D21" s="12">
        <v>629350</v>
      </c>
      <c r="E21" s="12">
        <v>250000</v>
      </c>
      <c r="F21" s="4">
        <v>32</v>
      </c>
      <c r="G21" s="4">
        <v>13</v>
      </c>
      <c r="H21" s="4">
        <v>13</v>
      </c>
      <c r="I21" s="4">
        <v>4</v>
      </c>
      <c r="J21" s="4">
        <v>8</v>
      </c>
      <c r="K21" s="4">
        <v>8</v>
      </c>
      <c r="L21" s="4">
        <v>4</v>
      </c>
      <c r="M21" s="4">
        <f t="shared" si="0"/>
        <v>82</v>
      </c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</row>
    <row r="22" spans="1:78" s="3" customFormat="1" ht="12.75" customHeight="1" x14ac:dyDescent="0.35">
      <c r="A22" s="11" t="s">
        <v>69</v>
      </c>
      <c r="B22" s="11" t="s">
        <v>57</v>
      </c>
      <c r="C22" s="11" t="s">
        <v>48</v>
      </c>
      <c r="D22" s="12">
        <v>417360</v>
      </c>
      <c r="E22" s="12">
        <v>200000</v>
      </c>
      <c r="F22" s="4">
        <v>32</v>
      </c>
      <c r="G22" s="4">
        <v>13</v>
      </c>
      <c r="H22" s="4">
        <v>13</v>
      </c>
      <c r="I22" s="4">
        <v>5</v>
      </c>
      <c r="J22" s="4">
        <v>7</v>
      </c>
      <c r="K22" s="4">
        <v>7</v>
      </c>
      <c r="L22" s="4">
        <v>4</v>
      </c>
      <c r="M22" s="4">
        <f t="shared" si="0"/>
        <v>81</v>
      </c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</row>
    <row r="23" spans="1:78" s="3" customFormat="1" ht="13.5" customHeight="1" x14ac:dyDescent="0.35">
      <c r="A23" s="11" t="s">
        <v>70</v>
      </c>
      <c r="B23" s="11" t="s">
        <v>58</v>
      </c>
      <c r="C23" s="11" t="s">
        <v>49</v>
      </c>
      <c r="D23" s="12">
        <v>631500</v>
      </c>
      <c r="E23" s="12">
        <v>100000</v>
      </c>
      <c r="F23" s="4">
        <v>30</v>
      </c>
      <c r="G23" s="4">
        <v>12</v>
      </c>
      <c r="H23" s="4">
        <v>11</v>
      </c>
      <c r="I23" s="4">
        <v>4</v>
      </c>
      <c r="J23" s="4">
        <v>6</v>
      </c>
      <c r="K23" s="4">
        <v>5</v>
      </c>
      <c r="L23" s="4">
        <v>5</v>
      </c>
      <c r="M23" s="4">
        <f t="shared" si="0"/>
        <v>73</v>
      </c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</row>
    <row r="24" spans="1:78" s="3" customFormat="1" ht="12.75" customHeight="1" x14ac:dyDescent="0.35">
      <c r="A24" s="11" t="s">
        <v>71</v>
      </c>
      <c r="B24" s="11" t="s">
        <v>58</v>
      </c>
      <c r="C24" s="11" t="s">
        <v>50</v>
      </c>
      <c r="D24" s="12">
        <v>363595</v>
      </c>
      <c r="E24" s="12">
        <v>150000</v>
      </c>
      <c r="F24" s="4">
        <v>30</v>
      </c>
      <c r="G24" s="4">
        <v>13</v>
      </c>
      <c r="H24" s="4">
        <v>12</v>
      </c>
      <c r="I24" s="4">
        <v>5</v>
      </c>
      <c r="J24" s="4">
        <v>8</v>
      </c>
      <c r="K24" s="4">
        <v>7</v>
      </c>
      <c r="L24" s="4">
        <v>5</v>
      </c>
      <c r="M24" s="4">
        <f t="shared" si="0"/>
        <v>80</v>
      </c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</row>
    <row r="25" spans="1:78" s="3" customFormat="1" ht="13.5" customHeight="1" x14ac:dyDescent="0.35">
      <c r="A25" s="11" t="s">
        <v>80</v>
      </c>
      <c r="B25" s="11" t="s">
        <v>53</v>
      </c>
      <c r="C25" s="11" t="s">
        <v>81</v>
      </c>
      <c r="D25" s="12">
        <v>665000</v>
      </c>
      <c r="E25" s="12">
        <v>250000</v>
      </c>
      <c r="F25" s="4">
        <v>32</v>
      </c>
      <c r="G25" s="4">
        <v>13</v>
      </c>
      <c r="H25" s="4">
        <v>11</v>
      </c>
      <c r="I25" s="4">
        <v>4</v>
      </c>
      <c r="J25" s="4">
        <v>6</v>
      </c>
      <c r="K25" s="4">
        <v>5</v>
      </c>
      <c r="L25" s="4">
        <v>5</v>
      </c>
      <c r="M25" s="4">
        <f t="shared" si="0"/>
        <v>76</v>
      </c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</row>
    <row r="26" spans="1:78" s="3" customFormat="1" ht="13.5" customHeight="1" x14ac:dyDescent="0.35">
      <c r="A26" s="11" t="s">
        <v>82</v>
      </c>
      <c r="B26" s="11" t="s">
        <v>83</v>
      </c>
      <c r="C26" s="11" t="s">
        <v>84</v>
      </c>
      <c r="D26" s="12">
        <v>395000</v>
      </c>
      <c r="E26" s="12">
        <v>200000</v>
      </c>
      <c r="F26" s="4">
        <v>35</v>
      </c>
      <c r="G26" s="4">
        <v>10</v>
      </c>
      <c r="H26" s="4">
        <v>12</v>
      </c>
      <c r="I26" s="4">
        <v>5</v>
      </c>
      <c r="J26" s="4">
        <v>5</v>
      </c>
      <c r="K26" s="4">
        <v>7</v>
      </c>
      <c r="L26" s="4">
        <v>4</v>
      </c>
      <c r="M26" s="4">
        <f t="shared" si="0"/>
        <v>78</v>
      </c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</row>
    <row r="27" spans="1:78" s="3" customFormat="1" ht="13.5" customHeight="1" x14ac:dyDescent="0.35">
      <c r="A27" s="11" t="s">
        <v>85</v>
      </c>
      <c r="B27" s="11" t="s">
        <v>54</v>
      </c>
      <c r="C27" s="11" t="s">
        <v>86</v>
      </c>
      <c r="D27" s="12">
        <v>307000</v>
      </c>
      <c r="E27" s="12">
        <v>150000</v>
      </c>
      <c r="F27" s="4">
        <v>32</v>
      </c>
      <c r="G27" s="4">
        <v>11</v>
      </c>
      <c r="H27" s="4">
        <v>11</v>
      </c>
      <c r="I27" s="4">
        <v>4</v>
      </c>
      <c r="J27" s="4">
        <v>5</v>
      </c>
      <c r="K27" s="4">
        <v>5</v>
      </c>
      <c r="L27" s="4">
        <v>5</v>
      </c>
      <c r="M27" s="4">
        <f t="shared" si="0"/>
        <v>73</v>
      </c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</row>
    <row r="28" spans="1:78" s="3" customFormat="1" ht="13.5" customHeight="1" x14ac:dyDescent="0.35">
      <c r="A28" s="11" t="s">
        <v>87</v>
      </c>
      <c r="B28" s="11" t="s">
        <v>88</v>
      </c>
      <c r="C28" s="11" t="s">
        <v>89</v>
      </c>
      <c r="D28" s="12">
        <v>811110</v>
      </c>
      <c r="E28" s="12">
        <v>300000</v>
      </c>
      <c r="F28" s="4">
        <v>28</v>
      </c>
      <c r="G28" s="4">
        <v>13</v>
      </c>
      <c r="H28" s="4">
        <v>10</v>
      </c>
      <c r="I28" s="4">
        <v>5</v>
      </c>
      <c r="J28" s="4">
        <v>7</v>
      </c>
      <c r="K28" s="4">
        <v>7</v>
      </c>
      <c r="L28" s="4">
        <v>5</v>
      </c>
      <c r="M28" s="4">
        <f t="shared" si="0"/>
        <v>75</v>
      </c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</row>
    <row r="29" spans="1:78" s="3" customFormat="1" ht="13.5" customHeight="1" x14ac:dyDescent="0.35">
      <c r="A29" s="11" t="s">
        <v>90</v>
      </c>
      <c r="B29" s="11" t="s">
        <v>91</v>
      </c>
      <c r="C29" s="11" t="s">
        <v>92</v>
      </c>
      <c r="D29" s="12">
        <v>275500</v>
      </c>
      <c r="E29" s="12">
        <v>200000</v>
      </c>
      <c r="F29" s="4">
        <v>31</v>
      </c>
      <c r="G29" s="4">
        <v>11</v>
      </c>
      <c r="H29" s="4">
        <v>10</v>
      </c>
      <c r="I29" s="4">
        <v>4</v>
      </c>
      <c r="J29" s="4">
        <v>5</v>
      </c>
      <c r="K29" s="4">
        <v>5</v>
      </c>
      <c r="L29" s="4">
        <v>5</v>
      </c>
      <c r="M29" s="4">
        <f t="shared" si="0"/>
        <v>71</v>
      </c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</row>
    <row r="30" spans="1:78" s="3" customFormat="1" ht="13.5" customHeight="1" x14ac:dyDescent="0.35">
      <c r="A30" s="11" t="s">
        <v>93</v>
      </c>
      <c r="B30" s="11" t="s">
        <v>94</v>
      </c>
      <c r="C30" s="11" t="s">
        <v>95</v>
      </c>
      <c r="D30" s="12">
        <v>650000</v>
      </c>
      <c r="E30" s="12">
        <v>300000</v>
      </c>
      <c r="F30" s="4">
        <v>31</v>
      </c>
      <c r="G30" s="4">
        <v>13</v>
      </c>
      <c r="H30" s="4">
        <v>11</v>
      </c>
      <c r="I30" s="4">
        <v>5</v>
      </c>
      <c r="J30" s="4">
        <v>7</v>
      </c>
      <c r="K30" s="4">
        <v>7</v>
      </c>
      <c r="L30" s="4">
        <v>5</v>
      </c>
      <c r="M30" s="4">
        <f t="shared" si="0"/>
        <v>79</v>
      </c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</row>
    <row r="31" spans="1:78" s="3" customFormat="1" ht="13.5" customHeight="1" x14ac:dyDescent="0.35">
      <c r="A31" s="11" t="s">
        <v>96</v>
      </c>
      <c r="B31" s="11" t="s">
        <v>58</v>
      </c>
      <c r="C31" s="11" t="s">
        <v>97</v>
      </c>
      <c r="D31" s="12">
        <v>440380</v>
      </c>
      <c r="E31" s="12">
        <v>150000</v>
      </c>
      <c r="F31" s="4">
        <v>32</v>
      </c>
      <c r="G31" s="4">
        <v>13</v>
      </c>
      <c r="H31" s="4">
        <v>10</v>
      </c>
      <c r="I31" s="4">
        <v>4</v>
      </c>
      <c r="J31" s="4">
        <v>8</v>
      </c>
      <c r="K31" s="4">
        <v>5</v>
      </c>
      <c r="L31" s="4">
        <v>5</v>
      </c>
      <c r="M31" s="4">
        <f t="shared" si="0"/>
        <v>77</v>
      </c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</row>
    <row r="32" spans="1:78" s="3" customFormat="1" ht="13.5" customHeight="1" x14ac:dyDescent="0.35">
      <c r="A32" s="11" t="s">
        <v>98</v>
      </c>
      <c r="B32" s="11" t="s">
        <v>57</v>
      </c>
      <c r="C32" s="11" t="s">
        <v>99</v>
      </c>
      <c r="D32" s="12">
        <v>405290</v>
      </c>
      <c r="E32" s="12">
        <v>200000</v>
      </c>
      <c r="F32" s="4">
        <v>32</v>
      </c>
      <c r="G32" s="4">
        <v>14</v>
      </c>
      <c r="H32" s="4">
        <v>14</v>
      </c>
      <c r="I32" s="4">
        <v>5</v>
      </c>
      <c r="J32" s="4">
        <v>7</v>
      </c>
      <c r="K32" s="4">
        <v>8</v>
      </c>
      <c r="L32" s="4">
        <v>4</v>
      </c>
      <c r="M32" s="4">
        <f t="shared" si="0"/>
        <v>84</v>
      </c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</row>
    <row r="33" spans="1:78" s="3" customFormat="1" ht="13.5" customHeight="1" x14ac:dyDescent="0.25">
      <c r="A33" s="11" t="s">
        <v>100</v>
      </c>
      <c r="B33" s="11" t="s">
        <v>56</v>
      </c>
      <c r="C33" s="23" t="s">
        <v>101</v>
      </c>
      <c r="D33" s="12">
        <v>1207750</v>
      </c>
      <c r="E33" s="12">
        <v>250000</v>
      </c>
      <c r="F33" s="4">
        <v>32</v>
      </c>
      <c r="G33" s="4">
        <v>14</v>
      </c>
      <c r="H33" s="4">
        <v>10</v>
      </c>
      <c r="I33" s="4">
        <v>4</v>
      </c>
      <c r="J33" s="4">
        <v>7</v>
      </c>
      <c r="K33" s="4">
        <v>7</v>
      </c>
      <c r="L33" s="4">
        <v>4</v>
      </c>
      <c r="M33" s="4">
        <f t="shared" si="0"/>
        <v>78</v>
      </c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</row>
    <row r="34" spans="1:78" s="3" customFormat="1" ht="13.5" customHeight="1" x14ac:dyDescent="0.25">
      <c r="A34" s="11" t="s">
        <v>102</v>
      </c>
      <c r="B34" s="11" t="s">
        <v>103</v>
      </c>
      <c r="C34" s="23" t="s">
        <v>104</v>
      </c>
      <c r="D34" s="12">
        <v>327450</v>
      </c>
      <c r="E34" s="12">
        <v>200000</v>
      </c>
      <c r="F34" s="4">
        <v>33</v>
      </c>
      <c r="G34" s="4">
        <v>11</v>
      </c>
      <c r="H34" s="4">
        <v>11</v>
      </c>
      <c r="I34" s="4">
        <v>3</v>
      </c>
      <c r="J34" s="4">
        <v>5</v>
      </c>
      <c r="K34" s="4">
        <v>5</v>
      </c>
      <c r="L34" s="4">
        <v>4</v>
      </c>
      <c r="M34" s="4">
        <f t="shared" si="0"/>
        <v>72</v>
      </c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</row>
    <row r="35" spans="1:78" s="3" customFormat="1" ht="13.5" customHeight="1" x14ac:dyDescent="0.25">
      <c r="A35" s="11" t="s">
        <v>105</v>
      </c>
      <c r="B35" s="11" t="s">
        <v>106</v>
      </c>
      <c r="C35" s="23" t="s">
        <v>107</v>
      </c>
      <c r="D35" s="12">
        <v>412300</v>
      </c>
      <c r="E35" s="12">
        <v>200000</v>
      </c>
      <c r="F35" s="4">
        <v>31</v>
      </c>
      <c r="G35" s="4">
        <v>12</v>
      </c>
      <c r="H35" s="4">
        <v>13</v>
      </c>
      <c r="I35" s="4">
        <v>5</v>
      </c>
      <c r="J35" s="4">
        <v>7</v>
      </c>
      <c r="K35" s="4">
        <v>7</v>
      </c>
      <c r="L35" s="4">
        <v>5</v>
      </c>
      <c r="M35" s="4">
        <f t="shared" si="0"/>
        <v>80</v>
      </c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</row>
    <row r="36" spans="1:78" s="3" customFormat="1" ht="13.5" customHeight="1" x14ac:dyDescent="0.25">
      <c r="A36" s="11" t="s">
        <v>108</v>
      </c>
      <c r="B36" s="11" t="s">
        <v>52</v>
      </c>
      <c r="C36" s="23" t="s">
        <v>109</v>
      </c>
      <c r="D36" s="12">
        <v>1773550</v>
      </c>
      <c r="E36" s="12">
        <v>500000</v>
      </c>
      <c r="F36" s="4">
        <v>29</v>
      </c>
      <c r="G36" s="4">
        <v>13</v>
      </c>
      <c r="H36" s="4">
        <v>9</v>
      </c>
      <c r="I36" s="4">
        <v>3</v>
      </c>
      <c r="J36" s="4">
        <v>7</v>
      </c>
      <c r="K36" s="4">
        <v>6</v>
      </c>
      <c r="L36" s="4">
        <v>5</v>
      </c>
      <c r="M36" s="4">
        <f t="shared" si="0"/>
        <v>72</v>
      </c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</row>
    <row r="37" spans="1:78" s="3" customFormat="1" ht="13.5" customHeight="1" x14ac:dyDescent="0.25">
      <c r="A37" s="11" t="s">
        <v>110</v>
      </c>
      <c r="B37" s="11" t="s">
        <v>57</v>
      </c>
      <c r="C37" s="23" t="s">
        <v>111</v>
      </c>
      <c r="D37" s="12">
        <v>458556</v>
      </c>
      <c r="E37" s="12">
        <v>150000</v>
      </c>
      <c r="F37" s="4">
        <v>32</v>
      </c>
      <c r="G37" s="4">
        <v>14</v>
      </c>
      <c r="H37" s="4">
        <v>11</v>
      </c>
      <c r="I37" s="4">
        <v>4</v>
      </c>
      <c r="J37" s="4">
        <v>7</v>
      </c>
      <c r="K37" s="4">
        <v>8</v>
      </c>
      <c r="L37" s="4">
        <v>4</v>
      </c>
      <c r="M37" s="4">
        <f t="shared" si="0"/>
        <v>80</v>
      </c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</row>
    <row r="38" spans="1:78" s="3" customFormat="1" ht="13.5" customHeight="1" x14ac:dyDescent="0.25">
      <c r="A38" s="11" t="s">
        <v>112</v>
      </c>
      <c r="B38" s="11" t="s">
        <v>113</v>
      </c>
      <c r="C38" s="23" t="s">
        <v>114</v>
      </c>
      <c r="D38" s="12">
        <v>1164000</v>
      </c>
      <c r="E38" s="12">
        <v>150000</v>
      </c>
      <c r="F38" s="4">
        <v>29</v>
      </c>
      <c r="G38" s="4">
        <v>14</v>
      </c>
      <c r="H38" s="4">
        <v>12</v>
      </c>
      <c r="I38" s="4">
        <v>5</v>
      </c>
      <c r="J38" s="4">
        <v>6</v>
      </c>
      <c r="K38" s="4">
        <v>6</v>
      </c>
      <c r="L38" s="4">
        <v>4</v>
      </c>
      <c r="M38" s="4">
        <f t="shared" si="0"/>
        <v>76</v>
      </c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</row>
    <row r="39" spans="1:78" s="3" customFormat="1" ht="13.5" customHeight="1" x14ac:dyDescent="0.25">
      <c r="A39" s="11" t="s">
        <v>115</v>
      </c>
      <c r="B39" s="11" t="s">
        <v>116</v>
      </c>
      <c r="C39" s="23" t="s">
        <v>117</v>
      </c>
      <c r="D39" s="12">
        <v>265000</v>
      </c>
      <c r="E39" s="12">
        <v>200000</v>
      </c>
      <c r="F39" s="4">
        <v>31</v>
      </c>
      <c r="G39" s="4">
        <v>13</v>
      </c>
      <c r="H39" s="4">
        <v>9</v>
      </c>
      <c r="I39" s="4">
        <v>3</v>
      </c>
      <c r="J39" s="4">
        <v>7</v>
      </c>
      <c r="K39" s="4">
        <v>8</v>
      </c>
      <c r="L39" s="4">
        <v>4</v>
      </c>
      <c r="M39" s="4">
        <f t="shared" si="0"/>
        <v>75</v>
      </c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</row>
    <row r="40" spans="1:78" s="3" customFormat="1" ht="13.5" customHeight="1" x14ac:dyDescent="0.25">
      <c r="A40" s="11" t="s">
        <v>118</v>
      </c>
      <c r="B40" s="11" t="s">
        <v>51</v>
      </c>
      <c r="C40" s="23" t="s">
        <v>119</v>
      </c>
      <c r="D40" s="12">
        <v>1253432</v>
      </c>
      <c r="E40" s="12">
        <v>250000</v>
      </c>
      <c r="F40" s="4">
        <v>27</v>
      </c>
      <c r="G40" s="4">
        <v>12</v>
      </c>
      <c r="H40" s="4">
        <v>10</v>
      </c>
      <c r="I40" s="4">
        <v>5</v>
      </c>
      <c r="J40" s="4">
        <v>6</v>
      </c>
      <c r="K40" s="4">
        <v>6</v>
      </c>
      <c r="L40" s="4">
        <v>5</v>
      </c>
      <c r="M40" s="4">
        <f t="shared" si="0"/>
        <v>71</v>
      </c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</row>
    <row r="41" spans="1:78" s="3" customFormat="1" ht="13.5" customHeight="1" x14ac:dyDescent="0.25">
      <c r="A41" s="11" t="s">
        <v>120</v>
      </c>
      <c r="B41" s="11" t="s">
        <v>51</v>
      </c>
      <c r="C41" s="23" t="s">
        <v>121</v>
      </c>
      <c r="D41" s="12">
        <v>2020447</v>
      </c>
      <c r="E41" s="12">
        <v>150000</v>
      </c>
      <c r="F41" s="4">
        <v>24</v>
      </c>
      <c r="G41" s="4">
        <v>12</v>
      </c>
      <c r="H41" s="4">
        <v>8</v>
      </c>
      <c r="I41" s="4">
        <v>4</v>
      </c>
      <c r="J41" s="4">
        <v>7</v>
      </c>
      <c r="K41" s="4">
        <v>6</v>
      </c>
      <c r="L41" s="4">
        <v>5</v>
      </c>
      <c r="M41" s="4">
        <f t="shared" si="0"/>
        <v>66</v>
      </c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</row>
    <row r="42" spans="1:78" s="3" customFormat="1" ht="13.5" customHeight="1" x14ac:dyDescent="0.25">
      <c r="A42" s="11" t="s">
        <v>122</v>
      </c>
      <c r="B42" s="11" t="s">
        <v>113</v>
      </c>
      <c r="C42" s="23" t="s">
        <v>123</v>
      </c>
      <c r="D42" s="12">
        <v>1500000</v>
      </c>
      <c r="E42" s="12">
        <v>300000</v>
      </c>
      <c r="F42" s="4">
        <v>31</v>
      </c>
      <c r="G42" s="4">
        <v>14</v>
      </c>
      <c r="H42" s="4">
        <v>13</v>
      </c>
      <c r="I42" s="4">
        <v>5</v>
      </c>
      <c r="J42" s="4">
        <v>8</v>
      </c>
      <c r="K42" s="4">
        <v>8</v>
      </c>
      <c r="L42" s="4">
        <v>4</v>
      </c>
      <c r="M42" s="4">
        <f t="shared" si="0"/>
        <v>83</v>
      </c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</row>
    <row r="43" spans="1:78" x14ac:dyDescent="0.35">
      <c r="A43" s="11" t="s">
        <v>135</v>
      </c>
      <c r="B43" s="11" t="s">
        <v>88</v>
      </c>
      <c r="C43" s="11" t="s">
        <v>129</v>
      </c>
      <c r="D43" s="12">
        <v>1003950</v>
      </c>
      <c r="E43" s="12">
        <v>300000</v>
      </c>
      <c r="F43" s="34">
        <v>23</v>
      </c>
      <c r="G43" s="34">
        <v>12</v>
      </c>
      <c r="H43" s="20">
        <v>11</v>
      </c>
      <c r="I43" s="20">
        <v>3</v>
      </c>
      <c r="J43" s="20">
        <v>8</v>
      </c>
      <c r="K43" s="20">
        <v>9</v>
      </c>
      <c r="L43" s="20">
        <v>5</v>
      </c>
      <c r="M43" s="4">
        <f t="shared" si="0"/>
        <v>71</v>
      </c>
    </row>
    <row r="44" spans="1:78" x14ac:dyDescent="0.35">
      <c r="A44" s="11" t="s">
        <v>136</v>
      </c>
      <c r="B44" s="11" t="s">
        <v>127</v>
      </c>
      <c r="C44" s="11" t="s">
        <v>130</v>
      </c>
      <c r="D44" s="12">
        <v>433000</v>
      </c>
      <c r="E44" s="12">
        <v>200000</v>
      </c>
      <c r="F44" s="34">
        <v>31</v>
      </c>
      <c r="G44" s="34">
        <v>12</v>
      </c>
      <c r="H44" s="20">
        <v>14</v>
      </c>
      <c r="I44" s="20">
        <v>5</v>
      </c>
      <c r="J44" s="20">
        <v>6</v>
      </c>
      <c r="K44" s="20">
        <v>6</v>
      </c>
      <c r="L44" s="20">
        <v>4</v>
      </c>
      <c r="M44" s="4">
        <f t="shared" si="0"/>
        <v>78</v>
      </c>
    </row>
    <row r="45" spans="1:78" x14ac:dyDescent="0.35">
      <c r="A45" s="11" t="s">
        <v>137</v>
      </c>
      <c r="B45" s="11" t="s">
        <v>56</v>
      </c>
      <c r="C45" s="11" t="s">
        <v>131</v>
      </c>
      <c r="D45" s="12">
        <v>676923</v>
      </c>
      <c r="E45" s="12">
        <v>150000</v>
      </c>
      <c r="F45" s="34">
        <v>34</v>
      </c>
      <c r="G45" s="34">
        <v>12</v>
      </c>
      <c r="H45" s="20">
        <v>12</v>
      </c>
      <c r="I45" s="20">
        <v>4</v>
      </c>
      <c r="J45" s="20">
        <v>6</v>
      </c>
      <c r="K45" s="20">
        <v>8</v>
      </c>
      <c r="L45" s="20">
        <v>4</v>
      </c>
      <c r="M45" s="4">
        <f t="shared" si="0"/>
        <v>80</v>
      </c>
    </row>
    <row r="46" spans="1:78" x14ac:dyDescent="0.35">
      <c r="A46" s="11" t="s">
        <v>138</v>
      </c>
      <c r="B46" s="11" t="s">
        <v>57</v>
      </c>
      <c r="C46" s="11" t="s">
        <v>132</v>
      </c>
      <c r="D46" s="12">
        <v>574841</v>
      </c>
      <c r="E46" s="12">
        <v>150000</v>
      </c>
      <c r="F46" s="34">
        <v>31</v>
      </c>
      <c r="G46" s="34">
        <v>12</v>
      </c>
      <c r="H46" s="20">
        <v>12</v>
      </c>
      <c r="I46" s="20">
        <v>4</v>
      </c>
      <c r="J46" s="20">
        <v>6</v>
      </c>
      <c r="K46" s="20">
        <v>8</v>
      </c>
      <c r="L46" s="20">
        <v>4</v>
      </c>
      <c r="M46" s="4">
        <f t="shared" si="0"/>
        <v>77</v>
      </c>
    </row>
    <row r="47" spans="1:78" x14ac:dyDescent="0.35">
      <c r="A47" s="11" t="s">
        <v>139</v>
      </c>
      <c r="B47" s="11" t="s">
        <v>116</v>
      </c>
      <c r="C47" s="11" t="s">
        <v>133</v>
      </c>
      <c r="D47" s="12">
        <v>1274800</v>
      </c>
      <c r="E47" s="12">
        <v>500000</v>
      </c>
      <c r="F47" s="34">
        <v>29</v>
      </c>
      <c r="G47" s="34">
        <v>13</v>
      </c>
      <c r="H47" s="20">
        <v>13</v>
      </c>
      <c r="I47" s="20">
        <v>5</v>
      </c>
      <c r="J47" s="20">
        <v>5</v>
      </c>
      <c r="K47" s="20">
        <v>8</v>
      </c>
      <c r="L47" s="20">
        <v>5</v>
      </c>
      <c r="M47" s="4">
        <f t="shared" si="0"/>
        <v>78</v>
      </c>
    </row>
    <row r="48" spans="1:78" x14ac:dyDescent="0.25">
      <c r="A48" s="11" t="s">
        <v>140</v>
      </c>
      <c r="B48" s="11" t="s">
        <v>128</v>
      </c>
      <c r="C48" s="23" t="s">
        <v>134</v>
      </c>
      <c r="D48" s="12">
        <v>266500</v>
      </c>
      <c r="E48" s="12">
        <v>200000</v>
      </c>
      <c r="F48" s="34">
        <v>29</v>
      </c>
      <c r="G48" s="34">
        <v>12</v>
      </c>
      <c r="H48" s="20">
        <v>13</v>
      </c>
      <c r="I48" s="20">
        <v>5</v>
      </c>
      <c r="J48" s="20">
        <v>6</v>
      </c>
      <c r="K48" s="20">
        <v>7</v>
      </c>
      <c r="L48" s="20">
        <v>4</v>
      </c>
      <c r="M48" s="4">
        <f t="shared" si="0"/>
        <v>76</v>
      </c>
    </row>
    <row r="49" spans="1:23" ht="13.5" customHeight="1" x14ac:dyDescent="0.25">
      <c r="A49" s="11" t="s">
        <v>157</v>
      </c>
      <c r="B49" s="11" t="s">
        <v>53</v>
      </c>
      <c r="C49" s="23" t="s">
        <v>142</v>
      </c>
      <c r="D49" s="12">
        <v>325300</v>
      </c>
      <c r="E49" s="12">
        <v>150000</v>
      </c>
      <c r="F49" s="20">
        <v>30</v>
      </c>
      <c r="G49" s="20">
        <v>13</v>
      </c>
      <c r="H49" s="20">
        <v>11</v>
      </c>
      <c r="I49" s="20">
        <v>4</v>
      </c>
      <c r="J49" s="20">
        <v>7</v>
      </c>
      <c r="K49" s="20">
        <v>5</v>
      </c>
      <c r="L49" s="20">
        <v>5</v>
      </c>
      <c r="M49" s="4">
        <f t="shared" si="0"/>
        <v>75</v>
      </c>
      <c r="N49" s="38"/>
      <c r="O49" s="39"/>
      <c r="P49" s="39"/>
      <c r="Q49" s="35"/>
      <c r="R49" s="40"/>
      <c r="S49" s="35"/>
      <c r="T49" s="36"/>
      <c r="U49" s="36"/>
      <c r="V49" s="37"/>
      <c r="W49" s="19"/>
    </row>
    <row r="50" spans="1:23" ht="13.5" customHeight="1" x14ac:dyDescent="0.25">
      <c r="A50" s="11" t="s">
        <v>158</v>
      </c>
      <c r="B50" s="11" t="s">
        <v>113</v>
      </c>
      <c r="C50" s="23" t="s">
        <v>143</v>
      </c>
      <c r="D50" s="12">
        <v>1500000</v>
      </c>
      <c r="E50" s="12">
        <v>300000</v>
      </c>
      <c r="F50" s="20">
        <v>29</v>
      </c>
      <c r="G50" s="20">
        <v>15</v>
      </c>
      <c r="H50" s="20">
        <v>13</v>
      </c>
      <c r="I50" s="20">
        <v>5</v>
      </c>
      <c r="J50" s="20">
        <v>8</v>
      </c>
      <c r="K50" s="20">
        <v>9</v>
      </c>
      <c r="L50" s="20">
        <v>4</v>
      </c>
      <c r="M50" s="4">
        <f t="shared" si="0"/>
        <v>83</v>
      </c>
      <c r="N50" s="38"/>
      <c r="O50" s="39"/>
      <c r="P50" s="39"/>
      <c r="Q50" s="35"/>
      <c r="R50" s="40"/>
      <c r="S50" s="35"/>
      <c r="T50" s="36"/>
      <c r="U50" s="36"/>
      <c r="V50" s="37"/>
      <c r="W50" s="19"/>
    </row>
    <row r="51" spans="1:23" ht="13.5" customHeight="1" x14ac:dyDescent="0.25">
      <c r="A51" s="11" t="s">
        <v>159</v>
      </c>
      <c r="B51" s="11" t="s">
        <v>57</v>
      </c>
      <c r="C51" s="23" t="s">
        <v>144</v>
      </c>
      <c r="D51" s="12">
        <v>624800</v>
      </c>
      <c r="E51" s="12">
        <v>300000</v>
      </c>
      <c r="F51" s="20">
        <v>32</v>
      </c>
      <c r="G51" s="20">
        <v>14</v>
      </c>
      <c r="H51" s="20">
        <v>12</v>
      </c>
      <c r="I51" s="20">
        <v>4</v>
      </c>
      <c r="J51" s="20">
        <v>8</v>
      </c>
      <c r="K51" s="20">
        <v>7</v>
      </c>
      <c r="L51" s="20">
        <v>4</v>
      </c>
      <c r="M51" s="4">
        <f t="shared" si="0"/>
        <v>81</v>
      </c>
      <c r="N51" s="18"/>
      <c r="O51" s="39"/>
      <c r="P51" s="39"/>
      <c r="Q51" s="35"/>
      <c r="R51" s="40"/>
      <c r="S51" s="35"/>
      <c r="T51" s="36"/>
      <c r="U51" s="36"/>
      <c r="V51" s="37"/>
      <c r="W51" s="19"/>
    </row>
    <row r="52" spans="1:23" ht="13.5" customHeight="1" x14ac:dyDescent="0.25">
      <c r="A52" s="11" t="s">
        <v>160</v>
      </c>
      <c r="B52" s="11" t="s">
        <v>116</v>
      </c>
      <c r="C52" s="23" t="s">
        <v>145</v>
      </c>
      <c r="D52" s="12">
        <v>275000</v>
      </c>
      <c r="E52" s="12">
        <v>200000</v>
      </c>
      <c r="F52" s="20">
        <v>29</v>
      </c>
      <c r="G52" s="20">
        <v>13</v>
      </c>
      <c r="H52" s="20">
        <v>12</v>
      </c>
      <c r="I52" s="20">
        <v>5</v>
      </c>
      <c r="J52" s="20">
        <v>6</v>
      </c>
      <c r="K52" s="20">
        <v>6</v>
      </c>
      <c r="L52" s="20">
        <v>5</v>
      </c>
      <c r="M52" s="4">
        <f t="shared" si="0"/>
        <v>76</v>
      </c>
      <c r="N52" s="38"/>
      <c r="O52" s="39"/>
      <c r="P52" s="39"/>
      <c r="Q52" s="35"/>
      <c r="R52" s="40"/>
      <c r="S52" s="35"/>
      <c r="T52" s="36"/>
      <c r="U52" s="36"/>
      <c r="V52" s="37"/>
      <c r="W52" s="19"/>
    </row>
    <row r="53" spans="1:23" ht="13.5" customHeight="1" x14ac:dyDescent="0.25">
      <c r="A53" s="11" t="s">
        <v>161</v>
      </c>
      <c r="B53" s="11" t="s">
        <v>153</v>
      </c>
      <c r="C53" s="23" t="s">
        <v>146</v>
      </c>
      <c r="D53" s="12">
        <v>348950</v>
      </c>
      <c r="E53" s="12">
        <v>200000</v>
      </c>
      <c r="F53" s="20">
        <v>31</v>
      </c>
      <c r="G53" s="20">
        <v>12</v>
      </c>
      <c r="H53" s="20">
        <v>11</v>
      </c>
      <c r="I53" s="20">
        <v>4</v>
      </c>
      <c r="J53" s="20">
        <v>8</v>
      </c>
      <c r="K53" s="20">
        <v>8</v>
      </c>
      <c r="L53" s="20">
        <v>5</v>
      </c>
      <c r="M53" s="4">
        <f t="shared" si="0"/>
        <v>79</v>
      </c>
      <c r="N53" s="38"/>
      <c r="O53" s="39"/>
      <c r="P53" s="39"/>
      <c r="Q53" s="35"/>
      <c r="R53" s="40"/>
      <c r="S53" s="35"/>
      <c r="T53" s="36"/>
      <c r="U53" s="36"/>
      <c r="V53" s="37"/>
      <c r="W53" s="19"/>
    </row>
    <row r="54" spans="1:23" ht="13.5" customHeight="1" x14ac:dyDescent="0.25">
      <c r="A54" s="11" t="s">
        <v>162</v>
      </c>
      <c r="B54" s="11" t="s">
        <v>56</v>
      </c>
      <c r="C54" s="23" t="s">
        <v>147</v>
      </c>
      <c r="D54" s="12">
        <v>701215</v>
      </c>
      <c r="E54" s="12">
        <v>150000</v>
      </c>
      <c r="F54" s="20">
        <v>30</v>
      </c>
      <c r="G54" s="20">
        <v>15</v>
      </c>
      <c r="H54" s="20">
        <v>13</v>
      </c>
      <c r="I54" s="20">
        <v>5</v>
      </c>
      <c r="J54" s="20">
        <v>7</v>
      </c>
      <c r="K54" s="20">
        <v>7</v>
      </c>
      <c r="L54" s="20">
        <v>4</v>
      </c>
      <c r="M54" s="4">
        <f t="shared" si="0"/>
        <v>81</v>
      </c>
      <c r="N54" s="18"/>
      <c r="O54" s="39"/>
      <c r="P54" s="39"/>
      <c r="Q54" s="35"/>
      <c r="R54" s="40"/>
      <c r="S54" s="35"/>
      <c r="T54" s="36"/>
      <c r="U54" s="36"/>
      <c r="V54" s="37"/>
      <c r="W54" s="19"/>
    </row>
    <row r="55" spans="1:23" ht="13.5" customHeight="1" x14ac:dyDescent="0.25">
      <c r="A55" s="11" t="s">
        <v>163</v>
      </c>
      <c r="B55" s="11" t="s">
        <v>88</v>
      </c>
      <c r="C55" s="23" t="s">
        <v>148</v>
      </c>
      <c r="D55" s="12">
        <v>500120</v>
      </c>
      <c r="E55" s="12">
        <v>250000</v>
      </c>
      <c r="F55" s="20">
        <v>25</v>
      </c>
      <c r="G55" s="20">
        <v>12</v>
      </c>
      <c r="H55" s="20">
        <v>10</v>
      </c>
      <c r="I55" s="20">
        <v>4</v>
      </c>
      <c r="J55" s="20">
        <v>7</v>
      </c>
      <c r="K55" s="20">
        <v>6</v>
      </c>
      <c r="L55" s="20">
        <v>5</v>
      </c>
      <c r="M55" s="4">
        <f t="shared" si="0"/>
        <v>69</v>
      </c>
      <c r="N55" s="18"/>
      <c r="O55" s="39"/>
      <c r="P55" s="39"/>
      <c r="Q55" s="35"/>
      <c r="R55" s="40"/>
      <c r="S55" s="35"/>
      <c r="T55" s="36"/>
      <c r="U55" s="36"/>
      <c r="V55" s="37"/>
      <c r="W55" s="19"/>
    </row>
    <row r="56" spans="1:23" ht="13.5" customHeight="1" x14ac:dyDescent="0.25">
      <c r="A56" s="11" t="s">
        <v>164</v>
      </c>
      <c r="B56" s="11" t="s">
        <v>154</v>
      </c>
      <c r="C56" s="23" t="s">
        <v>149</v>
      </c>
      <c r="D56" s="12">
        <v>292616</v>
      </c>
      <c r="E56" s="12">
        <v>150000</v>
      </c>
      <c r="F56" s="20">
        <v>29</v>
      </c>
      <c r="G56" s="20">
        <v>11</v>
      </c>
      <c r="H56" s="20">
        <v>11</v>
      </c>
      <c r="I56" s="20">
        <v>5</v>
      </c>
      <c r="J56" s="20">
        <v>7</v>
      </c>
      <c r="K56" s="20">
        <v>7</v>
      </c>
      <c r="L56" s="20">
        <v>4</v>
      </c>
      <c r="M56" s="4">
        <f t="shared" si="0"/>
        <v>74</v>
      </c>
      <c r="N56" s="38"/>
      <c r="O56" s="39"/>
      <c r="P56" s="39"/>
      <c r="Q56" s="35"/>
      <c r="R56" s="40"/>
      <c r="S56" s="35"/>
      <c r="T56" s="36"/>
      <c r="U56" s="36"/>
      <c r="V56" s="37"/>
      <c r="W56" s="19"/>
    </row>
    <row r="57" spans="1:23" ht="13.5" customHeight="1" x14ac:dyDescent="0.25">
      <c r="A57" s="11" t="s">
        <v>165</v>
      </c>
      <c r="B57" s="11" t="s">
        <v>155</v>
      </c>
      <c r="C57" s="23" t="s">
        <v>150</v>
      </c>
      <c r="D57" s="12">
        <v>315000</v>
      </c>
      <c r="E57" s="12">
        <v>200000</v>
      </c>
      <c r="F57" s="20">
        <v>31</v>
      </c>
      <c r="G57" s="20">
        <v>11</v>
      </c>
      <c r="H57" s="20">
        <v>11</v>
      </c>
      <c r="I57" s="20">
        <v>4</v>
      </c>
      <c r="J57" s="20">
        <v>7</v>
      </c>
      <c r="K57" s="20">
        <v>7</v>
      </c>
      <c r="L57" s="20">
        <v>5</v>
      </c>
      <c r="M57" s="4">
        <f t="shared" si="0"/>
        <v>76</v>
      </c>
      <c r="N57" s="38"/>
      <c r="O57" s="39"/>
      <c r="P57" s="39"/>
      <c r="Q57" s="35"/>
      <c r="R57" s="40"/>
      <c r="S57" s="35"/>
      <c r="T57" s="36"/>
      <c r="U57" s="36"/>
      <c r="V57" s="37"/>
      <c r="W57" s="19"/>
    </row>
    <row r="58" spans="1:23" ht="13.5" customHeight="1" x14ac:dyDescent="0.25">
      <c r="A58" s="11" t="s">
        <v>166</v>
      </c>
      <c r="B58" s="11" t="s">
        <v>156</v>
      </c>
      <c r="C58" s="23" t="s">
        <v>151</v>
      </c>
      <c r="D58" s="12">
        <v>360000</v>
      </c>
      <c r="E58" s="12">
        <v>200000</v>
      </c>
      <c r="F58" s="20">
        <v>30</v>
      </c>
      <c r="G58" s="20">
        <v>13</v>
      </c>
      <c r="H58" s="20">
        <v>13</v>
      </c>
      <c r="I58" s="20">
        <v>5</v>
      </c>
      <c r="J58" s="20">
        <v>7</v>
      </c>
      <c r="K58" s="20">
        <v>8</v>
      </c>
      <c r="L58" s="20">
        <v>4</v>
      </c>
      <c r="M58" s="4">
        <f t="shared" si="0"/>
        <v>80</v>
      </c>
      <c r="N58" s="38"/>
      <c r="O58" s="39"/>
      <c r="P58" s="39"/>
      <c r="Q58" s="35"/>
      <c r="R58" s="40"/>
      <c r="S58" s="35"/>
      <c r="T58" s="36"/>
      <c r="U58" s="36"/>
      <c r="V58" s="37"/>
      <c r="W58" s="19"/>
    </row>
    <row r="59" spans="1:23" ht="13.5" customHeight="1" x14ac:dyDescent="0.25">
      <c r="A59" s="11" t="s">
        <v>167</v>
      </c>
      <c r="B59" s="11" t="s">
        <v>54</v>
      </c>
      <c r="C59" s="23" t="s">
        <v>152</v>
      </c>
      <c r="D59" s="12">
        <v>282000</v>
      </c>
      <c r="E59" s="12">
        <v>150000</v>
      </c>
      <c r="F59" s="20">
        <v>33</v>
      </c>
      <c r="G59" s="20">
        <v>13</v>
      </c>
      <c r="H59" s="20">
        <v>11</v>
      </c>
      <c r="I59" s="20">
        <v>4</v>
      </c>
      <c r="J59" s="20">
        <v>8</v>
      </c>
      <c r="K59" s="20">
        <v>7</v>
      </c>
      <c r="L59" s="20">
        <v>5</v>
      </c>
      <c r="M59" s="4">
        <f t="shared" si="0"/>
        <v>81</v>
      </c>
      <c r="N59" s="38"/>
      <c r="O59" s="39"/>
      <c r="P59" s="39"/>
      <c r="Q59" s="35"/>
      <c r="R59" s="40"/>
      <c r="S59" s="35"/>
      <c r="T59" s="36"/>
      <c r="U59" s="36"/>
      <c r="V59" s="37"/>
      <c r="W59" s="19"/>
    </row>
    <row r="60" spans="1:23" ht="12.5" x14ac:dyDescent="0.35">
      <c r="A60" s="41" t="s">
        <v>181</v>
      </c>
      <c r="B60" s="11" t="s">
        <v>56</v>
      </c>
      <c r="C60" s="11" t="s">
        <v>169</v>
      </c>
      <c r="D60" s="12">
        <v>452500</v>
      </c>
      <c r="E60" s="12">
        <v>200000</v>
      </c>
      <c r="F60" s="20">
        <v>30</v>
      </c>
      <c r="G60" s="20">
        <v>14</v>
      </c>
      <c r="H60" s="20">
        <v>13</v>
      </c>
      <c r="I60" s="20">
        <v>5</v>
      </c>
      <c r="J60" s="20">
        <v>7</v>
      </c>
      <c r="K60" s="20">
        <v>7</v>
      </c>
      <c r="L60" s="20">
        <v>4</v>
      </c>
      <c r="M60" s="4">
        <f t="shared" si="0"/>
        <v>80</v>
      </c>
    </row>
    <row r="61" spans="1:23" ht="12.5" x14ac:dyDescent="0.35">
      <c r="A61" s="41" t="s">
        <v>182</v>
      </c>
      <c r="B61" s="11" t="s">
        <v>178</v>
      </c>
      <c r="C61" s="11" t="s">
        <v>170</v>
      </c>
      <c r="D61" s="12">
        <v>716047</v>
      </c>
      <c r="E61" s="12">
        <v>250000</v>
      </c>
      <c r="F61" s="20">
        <v>27</v>
      </c>
      <c r="G61" s="20">
        <v>12</v>
      </c>
      <c r="H61" s="20">
        <v>8</v>
      </c>
      <c r="I61" s="20">
        <v>3</v>
      </c>
      <c r="J61" s="20">
        <v>6</v>
      </c>
      <c r="K61" s="20">
        <v>6</v>
      </c>
      <c r="L61" s="20">
        <v>5</v>
      </c>
      <c r="M61" s="4">
        <f t="shared" si="0"/>
        <v>67</v>
      </c>
    </row>
    <row r="62" spans="1:23" ht="12.5" x14ac:dyDescent="0.35">
      <c r="A62" s="41" t="s">
        <v>183</v>
      </c>
      <c r="B62" s="11" t="s">
        <v>179</v>
      </c>
      <c r="C62" s="11" t="s">
        <v>171</v>
      </c>
      <c r="D62" s="12">
        <v>486529</v>
      </c>
      <c r="E62" s="12">
        <v>150000</v>
      </c>
      <c r="F62" s="20">
        <v>31</v>
      </c>
      <c r="G62" s="20">
        <v>12</v>
      </c>
      <c r="H62" s="20">
        <v>13</v>
      </c>
      <c r="I62" s="20">
        <v>5</v>
      </c>
      <c r="J62" s="20">
        <v>7</v>
      </c>
      <c r="K62" s="20">
        <v>7</v>
      </c>
      <c r="L62" s="20">
        <v>2</v>
      </c>
      <c r="M62" s="4">
        <f t="shared" si="0"/>
        <v>77</v>
      </c>
    </row>
    <row r="63" spans="1:23" ht="12.5" x14ac:dyDescent="0.35">
      <c r="A63" s="41" t="s">
        <v>184</v>
      </c>
      <c r="B63" s="11" t="s">
        <v>56</v>
      </c>
      <c r="C63" s="11" t="s">
        <v>172</v>
      </c>
      <c r="D63" s="12">
        <v>550850</v>
      </c>
      <c r="E63" s="12">
        <v>150000</v>
      </c>
      <c r="F63" s="20">
        <v>34</v>
      </c>
      <c r="G63" s="20">
        <v>14</v>
      </c>
      <c r="H63" s="20">
        <v>14</v>
      </c>
      <c r="I63" s="20">
        <v>5</v>
      </c>
      <c r="J63" s="20">
        <v>7</v>
      </c>
      <c r="K63" s="20">
        <v>7</v>
      </c>
      <c r="L63" s="20">
        <v>4</v>
      </c>
      <c r="M63" s="4">
        <f t="shared" si="0"/>
        <v>85</v>
      </c>
    </row>
    <row r="64" spans="1:23" ht="12.5" x14ac:dyDescent="0.35">
      <c r="A64" s="41" t="s">
        <v>185</v>
      </c>
      <c r="B64" s="11" t="s">
        <v>180</v>
      </c>
      <c r="C64" s="11" t="s">
        <v>173</v>
      </c>
      <c r="D64" s="12">
        <v>237500</v>
      </c>
      <c r="E64" s="12">
        <v>150000</v>
      </c>
      <c r="F64" s="20">
        <v>32</v>
      </c>
      <c r="G64" s="20">
        <v>11</v>
      </c>
      <c r="H64" s="20">
        <v>11</v>
      </c>
      <c r="I64" s="20">
        <v>4</v>
      </c>
      <c r="J64" s="20">
        <v>8</v>
      </c>
      <c r="K64" s="20">
        <v>7</v>
      </c>
      <c r="L64" s="20">
        <v>5</v>
      </c>
      <c r="M64" s="4">
        <f t="shared" si="0"/>
        <v>78</v>
      </c>
    </row>
    <row r="65" spans="1:13" ht="12.5" x14ac:dyDescent="0.35">
      <c r="A65" s="41" t="s">
        <v>186</v>
      </c>
      <c r="B65" s="11" t="s">
        <v>113</v>
      </c>
      <c r="C65" s="11" t="s">
        <v>174</v>
      </c>
      <c r="D65" s="12">
        <v>2084000</v>
      </c>
      <c r="E65" s="12">
        <v>150000</v>
      </c>
      <c r="F65" s="20">
        <v>26</v>
      </c>
      <c r="G65" s="20">
        <v>14</v>
      </c>
      <c r="H65" s="20">
        <v>9</v>
      </c>
      <c r="I65" s="20">
        <v>4</v>
      </c>
      <c r="J65" s="20">
        <v>7</v>
      </c>
      <c r="K65" s="20">
        <v>7</v>
      </c>
      <c r="L65" s="20">
        <v>5</v>
      </c>
      <c r="M65" s="4">
        <f t="shared" si="0"/>
        <v>72</v>
      </c>
    </row>
    <row r="66" spans="1:13" ht="12.5" x14ac:dyDescent="0.25">
      <c r="A66" s="42" t="s">
        <v>187</v>
      </c>
      <c r="B66" s="44" t="s">
        <v>55</v>
      </c>
      <c r="C66" s="44" t="s">
        <v>175</v>
      </c>
      <c r="D66" s="45">
        <v>341000</v>
      </c>
      <c r="E66" s="45">
        <v>200000</v>
      </c>
      <c r="F66" s="20">
        <v>29</v>
      </c>
      <c r="G66" s="20">
        <v>12</v>
      </c>
      <c r="H66" s="20">
        <v>13</v>
      </c>
      <c r="I66" s="20">
        <v>5</v>
      </c>
      <c r="J66" s="20">
        <v>7</v>
      </c>
      <c r="K66" s="20">
        <v>7</v>
      </c>
      <c r="L66" s="20">
        <v>5</v>
      </c>
      <c r="M66" s="4">
        <f t="shared" si="0"/>
        <v>78</v>
      </c>
    </row>
    <row r="67" spans="1:13" ht="12.5" x14ac:dyDescent="0.35">
      <c r="A67" s="41" t="s">
        <v>188</v>
      </c>
      <c r="B67" s="11" t="s">
        <v>56</v>
      </c>
      <c r="C67" s="11" t="s">
        <v>176</v>
      </c>
      <c r="D67" s="12">
        <v>1221900</v>
      </c>
      <c r="E67" s="12">
        <v>300000</v>
      </c>
      <c r="F67" s="20">
        <v>32</v>
      </c>
      <c r="G67" s="20">
        <v>14</v>
      </c>
      <c r="H67" s="20">
        <v>10</v>
      </c>
      <c r="I67" s="20">
        <v>4</v>
      </c>
      <c r="J67" s="20">
        <v>8</v>
      </c>
      <c r="K67" s="20">
        <v>8</v>
      </c>
      <c r="L67" s="20">
        <v>4</v>
      </c>
      <c r="M67" s="4">
        <f t="shared" si="0"/>
        <v>80</v>
      </c>
    </row>
    <row r="68" spans="1:13" ht="12.5" x14ac:dyDescent="0.35">
      <c r="A68" s="41" t="s">
        <v>189</v>
      </c>
      <c r="B68" s="11" t="s">
        <v>57</v>
      </c>
      <c r="C68" s="11" t="s">
        <v>177</v>
      </c>
      <c r="D68" s="12">
        <v>500613</v>
      </c>
      <c r="E68" s="12">
        <v>150000</v>
      </c>
      <c r="F68" s="20">
        <v>33</v>
      </c>
      <c r="G68" s="20">
        <v>14</v>
      </c>
      <c r="H68" s="20">
        <v>12</v>
      </c>
      <c r="I68" s="20">
        <v>4</v>
      </c>
      <c r="J68" s="20">
        <v>8</v>
      </c>
      <c r="K68" s="20">
        <v>7</v>
      </c>
      <c r="L68" s="20">
        <v>4</v>
      </c>
      <c r="M68" s="4">
        <f t="shared" si="0"/>
        <v>82</v>
      </c>
    </row>
    <row r="69" spans="1:13" x14ac:dyDescent="0.35">
      <c r="D69" s="5">
        <f>SUM(D15:D68)</f>
        <v>36443702</v>
      </c>
      <c r="E69" s="5">
        <f>SUM(E15:E68)</f>
        <v>11500000</v>
      </c>
    </row>
    <row r="70" spans="1:13" x14ac:dyDescent="0.35">
      <c r="E70" s="5"/>
    </row>
  </sheetData>
  <mergeCells count="15">
    <mergeCell ref="F9:L9"/>
    <mergeCell ref="D10:M10"/>
    <mergeCell ref="A12:A14"/>
    <mergeCell ref="B12:B14"/>
    <mergeCell ref="C12:C14"/>
    <mergeCell ref="D12:D14"/>
    <mergeCell ref="E12:E14"/>
    <mergeCell ref="F12:F13"/>
    <mergeCell ref="G12:G13"/>
    <mergeCell ref="H12:H13"/>
    <mergeCell ref="I12:I13"/>
    <mergeCell ref="J12:J13"/>
    <mergeCell ref="K12:K13"/>
    <mergeCell ref="L12:L13"/>
    <mergeCell ref="M12:M13"/>
  </mergeCells>
  <dataValidations count="4">
    <dataValidation type="decimal" operator="lessThanOrEqual" allowBlank="1" showInputMessage="1" showErrorMessage="1" error="max. 40" sqref="F15:F42 H43:H48 F49:F68" xr:uid="{C8320280-4DF9-4532-AA0A-40356F736420}">
      <formula1>40</formula1>
    </dataValidation>
    <dataValidation type="decimal" operator="lessThanOrEqual" allowBlank="1" showInputMessage="1" showErrorMessage="1" error="max. 15" sqref="G15:H42 I43:J48 G49:H68" xr:uid="{69944A9E-5BF6-4657-93AB-EF8537A5EA87}">
      <formula1>15</formula1>
    </dataValidation>
    <dataValidation type="decimal" operator="lessThanOrEqual" allowBlank="1" showInputMessage="1" showErrorMessage="1" error="max. 5" sqref="I15:I42 L15:L42 K43:K48 I49:I68 L49:L68" xr:uid="{E1FBB85A-5947-408E-90F3-183C3625B3B1}">
      <formula1>5</formula1>
    </dataValidation>
    <dataValidation type="decimal" operator="lessThanOrEqual" allowBlank="1" showInputMessage="1" showErrorMessage="1" error="max. 10" sqref="J15:K42 L43:L48 J49:K68" xr:uid="{003C6C55-069E-432C-920A-8447F09950E5}">
      <formula1>10</formula1>
    </dataValidation>
  </dataValidations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18AA65-EFF1-4EAA-85AD-97437C7740DC}">
  <dimension ref="A1:BZ69"/>
  <sheetViews>
    <sheetView zoomScale="70" zoomScaleNormal="70" workbookViewId="0"/>
  </sheetViews>
  <sheetFormatPr defaultColWidth="9.26953125" defaultRowHeight="12" x14ac:dyDescent="0.35"/>
  <cols>
    <col min="1" max="1" width="11.7265625" style="2" customWidth="1"/>
    <col min="2" max="2" width="30" style="2" bestFit="1" customWidth="1"/>
    <col min="3" max="3" width="26.453125" style="2" customWidth="1"/>
    <col min="4" max="4" width="15.54296875" style="2" customWidth="1"/>
    <col min="5" max="5" width="15" style="2" customWidth="1"/>
    <col min="6" max="6" width="9.7265625" style="2" customWidth="1"/>
    <col min="7" max="13" width="9.26953125" style="2" customWidth="1"/>
    <col min="14" max="16384" width="9.26953125" style="2"/>
  </cols>
  <sheetData>
    <row r="1" spans="1:78" ht="38.25" customHeight="1" x14ac:dyDescent="0.35">
      <c r="A1" s="1" t="s">
        <v>28</v>
      </c>
    </row>
    <row r="2" spans="1:78" x14ac:dyDescent="0.35">
      <c r="A2" s="6" t="s">
        <v>37</v>
      </c>
      <c r="D2" s="6" t="s">
        <v>21</v>
      </c>
    </row>
    <row r="3" spans="1:78" x14ac:dyDescent="0.35">
      <c r="A3" s="6" t="s">
        <v>31</v>
      </c>
      <c r="D3" s="2" t="s">
        <v>33</v>
      </c>
    </row>
    <row r="4" spans="1:78" x14ac:dyDescent="0.35">
      <c r="A4" s="6" t="s">
        <v>38</v>
      </c>
      <c r="D4" s="2" t="s">
        <v>34</v>
      </c>
    </row>
    <row r="5" spans="1:78" x14ac:dyDescent="0.35">
      <c r="A5" s="6" t="s">
        <v>39</v>
      </c>
      <c r="D5" s="2" t="s">
        <v>35</v>
      </c>
    </row>
    <row r="6" spans="1:78" x14ac:dyDescent="0.35">
      <c r="A6" s="6" t="s">
        <v>40</v>
      </c>
      <c r="D6" s="2" t="s">
        <v>36</v>
      </c>
    </row>
    <row r="7" spans="1:78" x14ac:dyDescent="0.35">
      <c r="A7" s="9" t="s">
        <v>32</v>
      </c>
    </row>
    <row r="8" spans="1:78" x14ac:dyDescent="0.35">
      <c r="A8" s="6" t="s">
        <v>20</v>
      </c>
      <c r="D8" s="6" t="s">
        <v>22</v>
      </c>
    </row>
    <row r="9" spans="1:78" ht="65.650000000000006" customHeight="1" x14ac:dyDescent="0.35">
      <c r="D9" s="2" t="s">
        <v>29</v>
      </c>
      <c r="F9" s="54" t="s">
        <v>73</v>
      </c>
      <c r="G9" s="54"/>
      <c r="H9" s="54"/>
      <c r="I9" s="54"/>
      <c r="J9" s="54"/>
      <c r="K9" s="54"/>
      <c r="L9" s="54"/>
      <c r="M9" s="10"/>
    </row>
    <row r="10" spans="1:78" ht="25.5" customHeight="1" x14ac:dyDescent="0.25">
      <c r="D10" s="53" t="s">
        <v>30</v>
      </c>
      <c r="E10" s="53"/>
      <c r="F10" s="53"/>
      <c r="G10" s="53"/>
      <c r="H10" s="53"/>
      <c r="I10" s="53"/>
      <c r="J10" s="53"/>
      <c r="K10" s="53"/>
      <c r="L10" s="53"/>
      <c r="M10" s="53"/>
    </row>
    <row r="11" spans="1:78" x14ac:dyDescent="0.35">
      <c r="A11" s="6"/>
    </row>
    <row r="12" spans="1:78" ht="26.65" customHeight="1" x14ac:dyDescent="0.35">
      <c r="A12" s="51" t="s">
        <v>0</v>
      </c>
      <c r="B12" s="51" t="s">
        <v>1</v>
      </c>
      <c r="C12" s="51" t="s">
        <v>15</v>
      </c>
      <c r="D12" s="51" t="s">
        <v>12</v>
      </c>
      <c r="E12" s="56" t="s">
        <v>2</v>
      </c>
      <c r="F12" s="51" t="s">
        <v>26</v>
      </c>
      <c r="G12" s="51" t="s">
        <v>13</v>
      </c>
      <c r="H12" s="51" t="s">
        <v>14</v>
      </c>
      <c r="I12" s="51" t="s">
        <v>24</v>
      </c>
      <c r="J12" s="51" t="s">
        <v>25</v>
      </c>
      <c r="K12" s="51" t="s">
        <v>27</v>
      </c>
      <c r="L12" s="51" t="s">
        <v>3</v>
      </c>
      <c r="M12" s="51" t="s">
        <v>4</v>
      </c>
    </row>
    <row r="13" spans="1:78" ht="59.65" customHeight="1" x14ac:dyDescent="0.35">
      <c r="A13" s="55"/>
      <c r="B13" s="55"/>
      <c r="C13" s="55"/>
      <c r="D13" s="55"/>
      <c r="E13" s="57"/>
      <c r="F13" s="52"/>
      <c r="G13" s="52"/>
      <c r="H13" s="52"/>
      <c r="I13" s="52"/>
      <c r="J13" s="52"/>
      <c r="K13" s="52"/>
      <c r="L13" s="52"/>
      <c r="M13" s="52"/>
    </row>
    <row r="14" spans="1:78" ht="52.5" customHeight="1" x14ac:dyDescent="0.35">
      <c r="A14" s="52"/>
      <c r="B14" s="52"/>
      <c r="C14" s="52"/>
      <c r="D14" s="52"/>
      <c r="E14" s="58"/>
      <c r="F14" s="7" t="s">
        <v>23</v>
      </c>
      <c r="G14" s="7" t="s">
        <v>17</v>
      </c>
      <c r="H14" s="7" t="s">
        <v>17</v>
      </c>
      <c r="I14" s="7" t="s">
        <v>18</v>
      </c>
      <c r="J14" s="7" t="s">
        <v>19</v>
      </c>
      <c r="K14" s="7" t="s">
        <v>19</v>
      </c>
      <c r="L14" s="7" t="s">
        <v>18</v>
      </c>
      <c r="M14" s="7"/>
    </row>
    <row r="15" spans="1:78" s="3" customFormat="1" ht="12.75" customHeight="1" x14ac:dyDescent="0.35">
      <c r="A15" s="11" t="s">
        <v>62</v>
      </c>
      <c r="B15" s="11" t="s">
        <v>51</v>
      </c>
      <c r="C15" s="11" t="s">
        <v>41</v>
      </c>
      <c r="D15" s="12">
        <v>572057</v>
      </c>
      <c r="E15" s="12">
        <v>150000</v>
      </c>
      <c r="F15" s="4">
        <v>29</v>
      </c>
      <c r="G15" s="4">
        <v>12</v>
      </c>
      <c r="H15" s="4">
        <v>13</v>
      </c>
      <c r="I15" s="4">
        <v>5</v>
      </c>
      <c r="J15" s="4">
        <v>7</v>
      </c>
      <c r="K15" s="4">
        <v>5</v>
      </c>
      <c r="L15" s="4">
        <v>5</v>
      </c>
      <c r="M15" s="4">
        <f>SUM(F15:L15)</f>
        <v>76</v>
      </c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</row>
    <row r="16" spans="1:78" s="3" customFormat="1" ht="12.75" customHeight="1" x14ac:dyDescent="0.35">
      <c r="A16" s="11" t="s">
        <v>63</v>
      </c>
      <c r="B16" s="11" t="s">
        <v>51</v>
      </c>
      <c r="C16" s="11" t="s">
        <v>42</v>
      </c>
      <c r="D16" s="12">
        <v>1541321</v>
      </c>
      <c r="E16" s="12">
        <v>300000</v>
      </c>
      <c r="F16" s="4">
        <v>25</v>
      </c>
      <c r="G16" s="4">
        <v>12</v>
      </c>
      <c r="H16" s="4">
        <v>8</v>
      </c>
      <c r="I16" s="4">
        <v>3</v>
      </c>
      <c r="J16" s="4">
        <v>7</v>
      </c>
      <c r="K16" s="4">
        <v>5</v>
      </c>
      <c r="L16" s="4">
        <v>5</v>
      </c>
      <c r="M16" s="4">
        <f t="shared" ref="M16:M58" si="0">SUM(F16:L16)</f>
        <v>65</v>
      </c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</row>
    <row r="17" spans="1:78" s="3" customFormat="1" ht="12.75" customHeight="1" x14ac:dyDescent="0.35">
      <c r="A17" s="11" t="s">
        <v>64</v>
      </c>
      <c r="B17" s="11" t="s">
        <v>52</v>
      </c>
      <c r="C17" s="11" t="s">
        <v>43</v>
      </c>
      <c r="D17" s="12">
        <v>625000</v>
      </c>
      <c r="E17" s="12">
        <v>300000</v>
      </c>
      <c r="F17" s="4">
        <v>27</v>
      </c>
      <c r="G17" s="4">
        <v>12</v>
      </c>
      <c r="H17" s="4">
        <v>12</v>
      </c>
      <c r="I17" s="4">
        <v>4</v>
      </c>
      <c r="J17" s="4">
        <v>8</v>
      </c>
      <c r="K17" s="4">
        <v>7</v>
      </c>
      <c r="L17" s="4">
        <v>5</v>
      </c>
      <c r="M17" s="4">
        <f t="shared" si="0"/>
        <v>75</v>
      </c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</row>
    <row r="18" spans="1:78" s="3" customFormat="1" ht="12.75" customHeight="1" x14ac:dyDescent="0.35">
      <c r="A18" s="11" t="s">
        <v>65</v>
      </c>
      <c r="B18" s="11" t="s">
        <v>53</v>
      </c>
      <c r="C18" s="11" t="s">
        <v>44</v>
      </c>
      <c r="D18" s="12">
        <v>461800</v>
      </c>
      <c r="E18" s="12">
        <v>150000</v>
      </c>
      <c r="F18" s="4">
        <v>35</v>
      </c>
      <c r="G18" s="4">
        <v>13</v>
      </c>
      <c r="H18" s="4">
        <v>13</v>
      </c>
      <c r="I18" s="4">
        <v>5</v>
      </c>
      <c r="J18" s="4">
        <v>7</v>
      </c>
      <c r="K18" s="4">
        <v>7</v>
      </c>
      <c r="L18" s="4">
        <v>5</v>
      </c>
      <c r="M18" s="4">
        <f t="shared" si="0"/>
        <v>85</v>
      </c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</row>
    <row r="19" spans="1:78" s="3" customFormat="1" ht="12.75" customHeight="1" x14ac:dyDescent="0.35">
      <c r="A19" s="11" t="s">
        <v>66</v>
      </c>
      <c r="B19" s="11" t="s">
        <v>54</v>
      </c>
      <c r="C19" s="11" t="s">
        <v>45</v>
      </c>
      <c r="D19" s="12">
        <v>200000</v>
      </c>
      <c r="E19" s="12">
        <v>150000</v>
      </c>
      <c r="F19" s="4">
        <v>31</v>
      </c>
      <c r="G19" s="4">
        <v>11</v>
      </c>
      <c r="H19" s="4">
        <v>12</v>
      </c>
      <c r="I19" s="4">
        <v>3</v>
      </c>
      <c r="J19" s="4">
        <v>7</v>
      </c>
      <c r="K19" s="4">
        <v>5</v>
      </c>
      <c r="L19" s="4">
        <v>5</v>
      </c>
      <c r="M19" s="4">
        <f t="shared" si="0"/>
        <v>74</v>
      </c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</row>
    <row r="20" spans="1:78" s="3" customFormat="1" x14ac:dyDescent="0.35">
      <c r="A20" s="11" t="s">
        <v>67</v>
      </c>
      <c r="B20" s="11" t="s">
        <v>55</v>
      </c>
      <c r="C20" s="11" t="s">
        <v>46</v>
      </c>
      <c r="D20" s="12">
        <v>324000</v>
      </c>
      <c r="E20" s="12">
        <v>200000</v>
      </c>
      <c r="F20" s="4">
        <v>26</v>
      </c>
      <c r="G20" s="4">
        <v>13</v>
      </c>
      <c r="H20" s="4">
        <v>12</v>
      </c>
      <c r="I20" s="4">
        <v>5</v>
      </c>
      <c r="J20" s="4">
        <v>6</v>
      </c>
      <c r="K20" s="4">
        <v>7</v>
      </c>
      <c r="L20" s="4">
        <v>4</v>
      </c>
      <c r="M20" s="4">
        <f t="shared" si="0"/>
        <v>73</v>
      </c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</row>
    <row r="21" spans="1:78" s="3" customFormat="1" ht="12.75" customHeight="1" x14ac:dyDescent="0.35">
      <c r="A21" s="11" t="s">
        <v>68</v>
      </c>
      <c r="B21" s="11" t="s">
        <v>56</v>
      </c>
      <c r="C21" s="11" t="s">
        <v>47</v>
      </c>
      <c r="D21" s="12">
        <v>629350</v>
      </c>
      <c r="E21" s="12">
        <v>250000</v>
      </c>
      <c r="F21" s="4">
        <v>32</v>
      </c>
      <c r="G21" s="4">
        <v>13</v>
      </c>
      <c r="H21" s="4">
        <v>13</v>
      </c>
      <c r="I21" s="4">
        <v>4</v>
      </c>
      <c r="J21" s="4">
        <v>8</v>
      </c>
      <c r="K21" s="4">
        <v>8</v>
      </c>
      <c r="L21" s="4">
        <v>4</v>
      </c>
      <c r="M21" s="4">
        <f t="shared" si="0"/>
        <v>82</v>
      </c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</row>
    <row r="22" spans="1:78" s="3" customFormat="1" ht="12.75" customHeight="1" x14ac:dyDescent="0.35">
      <c r="A22" s="11" t="s">
        <v>69</v>
      </c>
      <c r="B22" s="11" t="s">
        <v>57</v>
      </c>
      <c r="C22" s="11" t="s">
        <v>48</v>
      </c>
      <c r="D22" s="12">
        <v>417360</v>
      </c>
      <c r="E22" s="12">
        <v>200000</v>
      </c>
      <c r="F22" s="4">
        <v>32</v>
      </c>
      <c r="G22" s="4">
        <v>13</v>
      </c>
      <c r="H22" s="4">
        <v>13</v>
      </c>
      <c r="I22" s="4">
        <v>5</v>
      </c>
      <c r="J22" s="4">
        <v>7</v>
      </c>
      <c r="K22" s="4">
        <v>7</v>
      </c>
      <c r="L22" s="4">
        <v>4</v>
      </c>
      <c r="M22" s="4">
        <f t="shared" si="0"/>
        <v>81</v>
      </c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</row>
    <row r="23" spans="1:78" s="3" customFormat="1" ht="13.5" customHeight="1" x14ac:dyDescent="0.35">
      <c r="A23" s="11" t="s">
        <v>70</v>
      </c>
      <c r="B23" s="11" t="s">
        <v>58</v>
      </c>
      <c r="C23" s="11" t="s">
        <v>49</v>
      </c>
      <c r="D23" s="12">
        <v>631500</v>
      </c>
      <c r="E23" s="12">
        <v>100000</v>
      </c>
      <c r="F23" s="4">
        <v>30</v>
      </c>
      <c r="G23" s="4">
        <v>12</v>
      </c>
      <c r="H23" s="4">
        <v>11</v>
      </c>
      <c r="I23" s="4">
        <v>4</v>
      </c>
      <c r="J23" s="4">
        <v>6</v>
      </c>
      <c r="K23" s="4">
        <v>5</v>
      </c>
      <c r="L23" s="4">
        <v>5</v>
      </c>
      <c r="M23" s="4">
        <f t="shared" si="0"/>
        <v>73</v>
      </c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</row>
    <row r="24" spans="1:78" s="3" customFormat="1" ht="12.75" customHeight="1" x14ac:dyDescent="0.35">
      <c r="A24" s="11" t="s">
        <v>71</v>
      </c>
      <c r="B24" s="11" t="s">
        <v>58</v>
      </c>
      <c r="C24" s="11" t="s">
        <v>50</v>
      </c>
      <c r="D24" s="12">
        <v>363595</v>
      </c>
      <c r="E24" s="12">
        <v>150000</v>
      </c>
      <c r="F24" s="4">
        <v>30</v>
      </c>
      <c r="G24" s="4">
        <v>13</v>
      </c>
      <c r="H24" s="4">
        <v>12</v>
      </c>
      <c r="I24" s="4">
        <v>5</v>
      </c>
      <c r="J24" s="4">
        <v>8</v>
      </c>
      <c r="K24" s="4">
        <v>7</v>
      </c>
      <c r="L24" s="4">
        <v>5</v>
      </c>
      <c r="M24" s="4">
        <f t="shared" si="0"/>
        <v>80</v>
      </c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</row>
    <row r="25" spans="1:78" s="3" customFormat="1" ht="13.5" customHeight="1" x14ac:dyDescent="0.35">
      <c r="A25" s="11" t="s">
        <v>80</v>
      </c>
      <c r="B25" s="11" t="s">
        <v>53</v>
      </c>
      <c r="C25" s="11" t="s">
        <v>81</v>
      </c>
      <c r="D25" s="12">
        <v>665000</v>
      </c>
      <c r="E25" s="12">
        <v>250000</v>
      </c>
      <c r="F25" s="4">
        <v>0</v>
      </c>
      <c r="G25" s="4">
        <v>0</v>
      </c>
      <c r="H25" s="4">
        <v>0</v>
      </c>
      <c r="I25" s="4">
        <v>0</v>
      </c>
      <c r="J25" s="4">
        <v>0</v>
      </c>
      <c r="K25" s="4">
        <v>0</v>
      </c>
      <c r="L25" s="4">
        <v>0</v>
      </c>
      <c r="M25" s="4">
        <f t="shared" si="0"/>
        <v>0</v>
      </c>
      <c r="N25" s="2" t="s">
        <v>126</v>
      </c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</row>
    <row r="26" spans="1:78" s="3" customFormat="1" ht="13.5" customHeight="1" x14ac:dyDescent="0.35">
      <c r="A26" s="11" t="s">
        <v>82</v>
      </c>
      <c r="B26" s="11" t="s">
        <v>83</v>
      </c>
      <c r="C26" s="11" t="s">
        <v>84</v>
      </c>
      <c r="D26" s="12">
        <v>395000</v>
      </c>
      <c r="E26" s="12">
        <v>200000</v>
      </c>
      <c r="F26" s="4">
        <v>0</v>
      </c>
      <c r="G26" s="4">
        <v>0</v>
      </c>
      <c r="H26" s="4">
        <v>0</v>
      </c>
      <c r="I26" s="4">
        <v>0</v>
      </c>
      <c r="J26" s="4">
        <v>0</v>
      </c>
      <c r="K26" s="4">
        <v>0</v>
      </c>
      <c r="L26" s="4">
        <v>0</v>
      </c>
      <c r="M26" s="4">
        <f t="shared" si="0"/>
        <v>0</v>
      </c>
      <c r="N26" s="2" t="s">
        <v>126</v>
      </c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</row>
    <row r="27" spans="1:78" s="3" customFormat="1" ht="13.5" customHeight="1" x14ac:dyDescent="0.35">
      <c r="A27" s="11" t="s">
        <v>85</v>
      </c>
      <c r="B27" s="11" t="s">
        <v>54</v>
      </c>
      <c r="C27" s="11" t="s">
        <v>86</v>
      </c>
      <c r="D27" s="12">
        <v>307000</v>
      </c>
      <c r="E27" s="12">
        <v>150000</v>
      </c>
      <c r="F27" s="4">
        <v>0</v>
      </c>
      <c r="G27" s="4">
        <v>0</v>
      </c>
      <c r="H27" s="4">
        <v>0</v>
      </c>
      <c r="I27" s="4">
        <v>0</v>
      </c>
      <c r="J27" s="4">
        <v>0</v>
      </c>
      <c r="K27" s="4">
        <v>0</v>
      </c>
      <c r="L27" s="4">
        <v>0</v>
      </c>
      <c r="M27" s="4">
        <f t="shared" si="0"/>
        <v>0</v>
      </c>
      <c r="N27" s="2" t="s">
        <v>126</v>
      </c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</row>
    <row r="28" spans="1:78" s="3" customFormat="1" ht="13.5" customHeight="1" x14ac:dyDescent="0.35">
      <c r="A28" s="11" t="s">
        <v>87</v>
      </c>
      <c r="B28" s="11" t="s">
        <v>88</v>
      </c>
      <c r="C28" s="11" t="s">
        <v>89</v>
      </c>
      <c r="D28" s="12">
        <v>811110</v>
      </c>
      <c r="E28" s="12">
        <v>300000</v>
      </c>
      <c r="F28" s="4">
        <v>0</v>
      </c>
      <c r="G28" s="4">
        <v>0</v>
      </c>
      <c r="H28" s="4">
        <v>0</v>
      </c>
      <c r="I28" s="4">
        <v>0</v>
      </c>
      <c r="J28" s="4">
        <v>0</v>
      </c>
      <c r="K28" s="4">
        <v>0</v>
      </c>
      <c r="L28" s="4">
        <v>0</v>
      </c>
      <c r="M28" s="4">
        <f t="shared" si="0"/>
        <v>0</v>
      </c>
      <c r="N28" s="2" t="s">
        <v>126</v>
      </c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</row>
    <row r="29" spans="1:78" s="3" customFormat="1" ht="13.5" customHeight="1" x14ac:dyDescent="0.35">
      <c r="A29" s="11" t="s">
        <v>90</v>
      </c>
      <c r="B29" s="11" t="s">
        <v>91</v>
      </c>
      <c r="C29" s="11" t="s">
        <v>92</v>
      </c>
      <c r="D29" s="12">
        <v>275500</v>
      </c>
      <c r="E29" s="12">
        <v>200000</v>
      </c>
      <c r="F29" s="4">
        <v>0</v>
      </c>
      <c r="G29" s="4">
        <v>0</v>
      </c>
      <c r="H29" s="4">
        <v>0</v>
      </c>
      <c r="I29" s="4">
        <v>0</v>
      </c>
      <c r="J29" s="4">
        <v>0</v>
      </c>
      <c r="K29" s="4">
        <v>0</v>
      </c>
      <c r="L29" s="4">
        <v>0</v>
      </c>
      <c r="M29" s="4">
        <f t="shared" si="0"/>
        <v>0</v>
      </c>
      <c r="N29" s="2" t="s">
        <v>126</v>
      </c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</row>
    <row r="30" spans="1:78" s="3" customFormat="1" ht="13.5" customHeight="1" x14ac:dyDescent="0.35">
      <c r="A30" s="11" t="s">
        <v>93</v>
      </c>
      <c r="B30" s="11" t="s">
        <v>94</v>
      </c>
      <c r="C30" s="11" t="s">
        <v>95</v>
      </c>
      <c r="D30" s="12">
        <v>650000</v>
      </c>
      <c r="E30" s="12">
        <v>300000</v>
      </c>
      <c r="F30" s="4">
        <v>0</v>
      </c>
      <c r="G30" s="4">
        <v>0</v>
      </c>
      <c r="H30" s="4">
        <v>0</v>
      </c>
      <c r="I30" s="4">
        <v>0</v>
      </c>
      <c r="J30" s="4">
        <v>0</v>
      </c>
      <c r="K30" s="4">
        <v>0</v>
      </c>
      <c r="L30" s="4">
        <v>0</v>
      </c>
      <c r="M30" s="4">
        <f t="shared" si="0"/>
        <v>0</v>
      </c>
      <c r="N30" s="2" t="s">
        <v>126</v>
      </c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</row>
    <row r="31" spans="1:78" s="3" customFormat="1" ht="13.5" customHeight="1" x14ac:dyDescent="0.35">
      <c r="A31" s="11" t="s">
        <v>96</v>
      </c>
      <c r="B31" s="11" t="s">
        <v>58</v>
      </c>
      <c r="C31" s="11" t="s">
        <v>97</v>
      </c>
      <c r="D31" s="12">
        <v>440380</v>
      </c>
      <c r="E31" s="12">
        <v>150000</v>
      </c>
      <c r="F31" s="4">
        <v>0</v>
      </c>
      <c r="G31" s="4">
        <v>0</v>
      </c>
      <c r="H31" s="4">
        <v>0</v>
      </c>
      <c r="I31" s="4">
        <v>0</v>
      </c>
      <c r="J31" s="4">
        <v>0</v>
      </c>
      <c r="K31" s="4">
        <v>0</v>
      </c>
      <c r="L31" s="4">
        <v>0</v>
      </c>
      <c r="M31" s="4">
        <f t="shared" si="0"/>
        <v>0</v>
      </c>
      <c r="N31" s="2" t="s">
        <v>126</v>
      </c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</row>
    <row r="32" spans="1:78" s="3" customFormat="1" ht="13.5" customHeight="1" x14ac:dyDescent="0.35">
      <c r="A32" s="11" t="s">
        <v>98</v>
      </c>
      <c r="B32" s="11" t="s">
        <v>57</v>
      </c>
      <c r="C32" s="11" t="s">
        <v>99</v>
      </c>
      <c r="D32" s="12">
        <v>405290</v>
      </c>
      <c r="E32" s="12">
        <v>200000</v>
      </c>
      <c r="F32" s="4">
        <v>0</v>
      </c>
      <c r="G32" s="4">
        <v>0</v>
      </c>
      <c r="H32" s="4">
        <v>0</v>
      </c>
      <c r="I32" s="4">
        <v>0</v>
      </c>
      <c r="J32" s="4">
        <v>0</v>
      </c>
      <c r="K32" s="4">
        <v>0</v>
      </c>
      <c r="L32" s="4">
        <v>0</v>
      </c>
      <c r="M32" s="4">
        <f t="shared" si="0"/>
        <v>0</v>
      </c>
      <c r="N32" s="2" t="s">
        <v>126</v>
      </c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</row>
    <row r="33" spans="1:78" s="3" customFormat="1" ht="13.5" customHeight="1" x14ac:dyDescent="0.25">
      <c r="A33" s="11" t="s">
        <v>100</v>
      </c>
      <c r="B33" s="11" t="s">
        <v>56</v>
      </c>
      <c r="C33" s="23" t="s">
        <v>101</v>
      </c>
      <c r="D33" s="12">
        <v>1207750</v>
      </c>
      <c r="E33" s="12">
        <v>250000</v>
      </c>
      <c r="F33" s="4">
        <v>0</v>
      </c>
      <c r="G33" s="4">
        <v>0</v>
      </c>
      <c r="H33" s="4">
        <v>0</v>
      </c>
      <c r="I33" s="4">
        <v>0</v>
      </c>
      <c r="J33" s="4">
        <v>0</v>
      </c>
      <c r="K33" s="4">
        <v>0</v>
      </c>
      <c r="L33" s="4">
        <v>0</v>
      </c>
      <c r="M33" s="4">
        <f t="shared" si="0"/>
        <v>0</v>
      </c>
      <c r="N33" s="2" t="s">
        <v>126</v>
      </c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</row>
    <row r="34" spans="1:78" s="3" customFormat="1" ht="13.5" customHeight="1" x14ac:dyDescent="0.25">
      <c r="A34" s="11" t="s">
        <v>102</v>
      </c>
      <c r="B34" s="11" t="s">
        <v>103</v>
      </c>
      <c r="C34" s="23" t="s">
        <v>104</v>
      </c>
      <c r="D34" s="12">
        <v>327450</v>
      </c>
      <c r="E34" s="12">
        <v>200000</v>
      </c>
      <c r="F34" s="4">
        <v>0</v>
      </c>
      <c r="G34" s="4">
        <v>0</v>
      </c>
      <c r="H34" s="4">
        <v>0</v>
      </c>
      <c r="I34" s="4">
        <v>0</v>
      </c>
      <c r="J34" s="4">
        <v>0</v>
      </c>
      <c r="K34" s="4">
        <v>0</v>
      </c>
      <c r="L34" s="4">
        <v>0</v>
      </c>
      <c r="M34" s="4">
        <f t="shared" si="0"/>
        <v>0</v>
      </c>
      <c r="N34" s="2" t="s">
        <v>126</v>
      </c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</row>
    <row r="35" spans="1:78" s="3" customFormat="1" ht="13.5" customHeight="1" x14ac:dyDescent="0.25">
      <c r="A35" s="11" t="s">
        <v>105</v>
      </c>
      <c r="B35" s="11" t="s">
        <v>106</v>
      </c>
      <c r="C35" s="23" t="s">
        <v>107</v>
      </c>
      <c r="D35" s="12">
        <v>412300</v>
      </c>
      <c r="E35" s="12">
        <v>200000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f t="shared" si="0"/>
        <v>0</v>
      </c>
      <c r="N35" s="2" t="s">
        <v>126</v>
      </c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</row>
    <row r="36" spans="1:78" s="3" customFormat="1" ht="13.5" customHeight="1" x14ac:dyDescent="0.25">
      <c r="A36" s="11" t="s">
        <v>108</v>
      </c>
      <c r="B36" s="11" t="s">
        <v>52</v>
      </c>
      <c r="C36" s="23" t="s">
        <v>109</v>
      </c>
      <c r="D36" s="12">
        <v>1773550</v>
      </c>
      <c r="E36" s="12">
        <v>500000</v>
      </c>
      <c r="F36" s="4">
        <v>0</v>
      </c>
      <c r="G36" s="4">
        <v>0</v>
      </c>
      <c r="H36" s="4">
        <v>0</v>
      </c>
      <c r="I36" s="4">
        <v>0</v>
      </c>
      <c r="J36" s="4">
        <v>0</v>
      </c>
      <c r="K36" s="4">
        <v>0</v>
      </c>
      <c r="L36" s="4">
        <v>0</v>
      </c>
      <c r="M36" s="4">
        <f t="shared" si="0"/>
        <v>0</v>
      </c>
      <c r="N36" s="2" t="s">
        <v>126</v>
      </c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</row>
    <row r="37" spans="1:78" s="3" customFormat="1" ht="13.5" customHeight="1" x14ac:dyDescent="0.25">
      <c r="A37" s="11" t="s">
        <v>110</v>
      </c>
      <c r="B37" s="11" t="s">
        <v>57</v>
      </c>
      <c r="C37" s="23" t="s">
        <v>111</v>
      </c>
      <c r="D37" s="12">
        <v>458556</v>
      </c>
      <c r="E37" s="12">
        <v>150000</v>
      </c>
      <c r="F37" s="4">
        <v>0</v>
      </c>
      <c r="G37" s="4">
        <v>0</v>
      </c>
      <c r="H37" s="4">
        <v>0</v>
      </c>
      <c r="I37" s="4">
        <v>0</v>
      </c>
      <c r="J37" s="4">
        <v>0</v>
      </c>
      <c r="K37" s="4">
        <v>0</v>
      </c>
      <c r="L37" s="4">
        <v>0</v>
      </c>
      <c r="M37" s="4">
        <f t="shared" si="0"/>
        <v>0</v>
      </c>
      <c r="N37" s="2" t="s">
        <v>126</v>
      </c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</row>
    <row r="38" spans="1:78" s="3" customFormat="1" ht="13.5" customHeight="1" x14ac:dyDescent="0.25">
      <c r="A38" s="11" t="s">
        <v>112</v>
      </c>
      <c r="B38" s="11" t="s">
        <v>113</v>
      </c>
      <c r="C38" s="23" t="s">
        <v>114</v>
      </c>
      <c r="D38" s="12">
        <v>1164000</v>
      </c>
      <c r="E38" s="12">
        <v>150000</v>
      </c>
      <c r="F38" s="4">
        <v>0</v>
      </c>
      <c r="G38" s="4">
        <v>0</v>
      </c>
      <c r="H38" s="4">
        <v>0</v>
      </c>
      <c r="I38" s="4">
        <v>0</v>
      </c>
      <c r="J38" s="4">
        <v>0</v>
      </c>
      <c r="K38" s="4">
        <v>0</v>
      </c>
      <c r="L38" s="4">
        <v>0</v>
      </c>
      <c r="M38" s="4">
        <f t="shared" si="0"/>
        <v>0</v>
      </c>
      <c r="N38" s="2" t="s">
        <v>126</v>
      </c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</row>
    <row r="39" spans="1:78" s="3" customFormat="1" ht="13.5" customHeight="1" x14ac:dyDescent="0.25">
      <c r="A39" s="11" t="s">
        <v>115</v>
      </c>
      <c r="B39" s="11" t="s">
        <v>116</v>
      </c>
      <c r="C39" s="23" t="s">
        <v>117</v>
      </c>
      <c r="D39" s="12">
        <v>265000</v>
      </c>
      <c r="E39" s="12">
        <v>200000</v>
      </c>
      <c r="F39" s="4">
        <v>0</v>
      </c>
      <c r="G39" s="4">
        <v>0</v>
      </c>
      <c r="H39" s="4">
        <v>0</v>
      </c>
      <c r="I39" s="4">
        <v>0</v>
      </c>
      <c r="J39" s="4">
        <v>0</v>
      </c>
      <c r="K39" s="4">
        <v>0</v>
      </c>
      <c r="L39" s="4">
        <v>0</v>
      </c>
      <c r="M39" s="4">
        <f t="shared" si="0"/>
        <v>0</v>
      </c>
      <c r="N39" s="2" t="s">
        <v>126</v>
      </c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</row>
    <row r="40" spans="1:78" s="3" customFormat="1" ht="13.5" customHeight="1" x14ac:dyDescent="0.25">
      <c r="A40" s="11" t="s">
        <v>118</v>
      </c>
      <c r="B40" s="11" t="s">
        <v>51</v>
      </c>
      <c r="C40" s="23" t="s">
        <v>119</v>
      </c>
      <c r="D40" s="12">
        <v>1253432</v>
      </c>
      <c r="E40" s="12">
        <v>250000</v>
      </c>
      <c r="F40" s="4">
        <v>0</v>
      </c>
      <c r="G40" s="4">
        <v>0</v>
      </c>
      <c r="H40" s="4">
        <v>0</v>
      </c>
      <c r="I40" s="4">
        <v>0</v>
      </c>
      <c r="J40" s="4">
        <v>0</v>
      </c>
      <c r="K40" s="4">
        <v>0</v>
      </c>
      <c r="L40" s="4">
        <v>0</v>
      </c>
      <c r="M40" s="4">
        <f t="shared" si="0"/>
        <v>0</v>
      </c>
      <c r="N40" s="2" t="s">
        <v>126</v>
      </c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</row>
    <row r="41" spans="1:78" s="3" customFormat="1" ht="13.5" customHeight="1" x14ac:dyDescent="0.25">
      <c r="A41" s="11" t="s">
        <v>120</v>
      </c>
      <c r="B41" s="11" t="s">
        <v>51</v>
      </c>
      <c r="C41" s="23" t="s">
        <v>121</v>
      </c>
      <c r="D41" s="12">
        <v>2020447</v>
      </c>
      <c r="E41" s="12">
        <v>150000</v>
      </c>
      <c r="F41" s="4">
        <v>0</v>
      </c>
      <c r="G41" s="4">
        <v>0</v>
      </c>
      <c r="H41" s="4">
        <v>0</v>
      </c>
      <c r="I41" s="4">
        <v>0</v>
      </c>
      <c r="J41" s="4">
        <v>0</v>
      </c>
      <c r="K41" s="4">
        <v>0</v>
      </c>
      <c r="L41" s="4">
        <v>0</v>
      </c>
      <c r="M41" s="4">
        <f t="shared" si="0"/>
        <v>0</v>
      </c>
      <c r="N41" s="2" t="s">
        <v>126</v>
      </c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</row>
    <row r="42" spans="1:78" s="3" customFormat="1" ht="13.5" customHeight="1" x14ac:dyDescent="0.25">
      <c r="A42" s="11" t="s">
        <v>122</v>
      </c>
      <c r="B42" s="11" t="s">
        <v>113</v>
      </c>
      <c r="C42" s="23" t="s">
        <v>123</v>
      </c>
      <c r="D42" s="12">
        <v>1500000</v>
      </c>
      <c r="E42" s="12">
        <v>300000</v>
      </c>
      <c r="F42" s="4">
        <v>0</v>
      </c>
      <c r="G42" s="4">
        <v>0</v>
      </c>
      <c r="H42" s="4">
        <v>0</v>
      </c>
      <c r="I42" s="4">
        <v>0</v>
      </c>
      <c r="J42" s="4">
        <v>0</v>
      </c>
      <c r="K42" s="4">
        <v>0</v>
      </c>
      <c r="L42" s="4">
        <v>0</v>
      </c>
      <c r="M42" s="4">
        <f t="shared" si="0"/>
        <v>0</v>
      </c>
      <c r="N42" s="2" t="s">
        <v>126</v>
      </c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</row>
    <row r="43" spans="1:78" x14ac:dyDescent="0.35">
      <c r="A43" s="11" t="s">
        <v>135</v>
      </c>
      <c r="B43" s="11" t="s">
        <v>88</v>
      </c>
      <c r="C43" s="11" t="s">
        <v>129</v>
      </c>
      <c r="D43" s="12">
        <v>1003950</v>
      </c>
      <c r="E43" s="12">
        <v>300000</v>
      </c>
      <c r="F43" s="34">
        <v>10</v>
      </c>
      <c r="G43" s="34">
        <v>12</v>
      </c>
      <c r="H43" s="20">
        <v>5</v>
      </c>
      <c r="I43" s="20">
        <v>3</v>
      </c>
      <c r="J43" s="20">
        <v>8</v>
      </c>
      <c r="K43" s="20">
        <v>6</v>
      </c>
      <c r="L43" s="20">
        <v>5</v>
      </c>
      <c r="M43" s="4">
        <f t="shared" si="0"/>
        <v>49</v>
      </c>
    </row>
    <row r="44" spans="1:78" x14ac:dyDescent="0.35">
      <c r="A44" s="11" t="s">
        <v>136</v>
      </c>
      <c r="B44" s="11" t="s">
        <v>127</v>
      </c>
      <c r="C44" s="11" t="s">
        <v>130</v>
      </c>
      <c r="D44" s="12">
        <v>433000</v>
      </c>
      <c r="E44" s="12">
        <v>200000</v>
      </c>
      <c r="F44" s="34">
        <v>32</v>
      </c>
      <c r="G44" s="34">
        <v>12</v>
      </c>
      <c r="H44" s="20">
        <v>14</v>
      </c>
      <c r="I44" s="20">
        <v>5</v>
      </c>
      <c r="J44" s="20">
        <v>6</v>
      </c>
      <c r="K44" s="20">
        <v>6</v>
      </c>
      <c r="L44" s="20">
        <v>4</v>
      </c>
      <c r="M44" s="4">
        <f t="shared" si="0"/>
        <v>79</v>
      </c>
    </row>
    <row r="45" spans="1:78" x14ac:dyDescent="0.35">
      <c r="A45" s="11" t="s">
        <v>137</v>
      </c>
      <c r="B45" s="11" t="s">
        <v>56</v>
      </c>
      <c r="C45" s="11" t="s">
        <v>131</v>
      </c>
      <c r="D45" s="12">
        <v>676923</v>
      </c>
      <c r="E45" s="12">
        <v>150000</v>
      </c>
      <c r="F45" s="34">
        <v>31</v>
      </c>
      <c r="G45" s="34">
        <v>12</v>
      </c>
      <c r="H45" s="20">
        <v>12</v>
      </c>
      <c r="I45" s="20">
        <v>4</v>
      </c>
      <c r="J45" s="20">
        <v>6</v>
      </c>
      <c r="K45" s="20">
        <v>7</v>
      </c>
      <c r="L45" s="20">
        <v>5</v>
      </c>
      <c r="M45" s="4">
        <f t="shared" si="0"/>
        <v>77</v>
      </c>
    </row>
    <row r="46" spans="1:78" x14ac:dyDescent="0.35">
      <c r="A46" s="11" t="s">
        <v>138</v>
      </c>
      <c r="B46" s="11" t="s">
        <v>57</v>
      </c>
      <c r="C46" s="11" t="s">
        <v>132</v>
      </c>
      <c r="D46" s="12">
        <v>574841</v>
      </c>
      <c r="E46" s="12">
        <v>150000</v>
      </c>
      <c r="F46" s="34">
        <v>31</v>
      </c>
      <c r="G46" s="34">
        <v>12</v>
      </c>
      <c r="H46" s="20">
        <v>12</v>
      </c>
      <c r="I46" s="20">
        <v>4</v>
      </c>
      <c r="J46" s="20">
        <v>6</v>
      </c>
      <c r="K46" s="20">
        <v>7</v>
      </c>
      <c r="L46" s="20">
        <v>5</v>
      </c>
      <c r="M46" s="4">
        <f t="shared" si="0"/>
        <v>77</v>
      </c>
    </row>
    <row r="47" spans="1:78" x14ac:dyDescent="0.35">
      <c r="A47" s="11" t="s">
        <v>139</v>
      </c>
      <c r="B47" s="11" t="s">
        <v>116</v>
      </c>
      <c r="C47" s="11" t="s">
        <v>133</v>
      </c>
      <c r="D47" s="12">
        <v>1274800</v>
      </c>
      <c r="E47" s="12">
        <v>500000</v>
      </c>
      <c r="F47" s="34">
        <v>29</v>
      </c>
      <c r="G47" s="34">
        <v>13</v>
      </c>
      <c r="H47" s="20">
        <v>13</v>
      </c>
      <c r="I47" s="20">
        <v>5</v>
      </c>
      <c r="J47" s="20">
        <v>5</v>
      </c>
      <c r="K47" s="20">
        <v>7</v>
      </c>
      <c r="L47" s="20">
        <v>5</v>
      </c>
      <c r="M47" s="4">
        <f t="shared" si="0"/>
        <v>77</v>
      </c>
    </row>
    <row r="48" spans="1:78" x14ac:dyDescent="0.25">
      <c r="A48" s="11" t="s">
        <v>140</v>
      </c>
      <c r="B48" s="11" t="s">
        <v>128</v>
      </c>
      <c r="C48" s="23" t="s">
        <v>134</v>
      </c>
      <c r="D48" s="12">
        <v>266500</v>
      </c>
      <c r="E48" s="12">
        <v>200000</v>
      </c>
      <c r="F48" s="34">
        <v>29</v>
      </c>
      <c r="G48" s="34">
        <v>12</v>
      </c>
      <c r="H48" s="20">
        <v>13</v>
      </c>
      <c r="I48" s="20">
        <v>5</v>
      </c>
      <c r="J48" s="20">
        <v>6</v>
      </c>
      <c r="K48" s="20">
        <v>6</v>
      </c>
      <c r="L48" s="20">
        <v>4</v>
      </c>
      <c r="M48" s="4">
        <f t="shared" si="0"/>
        <v>75</v>
      </c>
    </row>
    <row r="49" spans="1:23" ht="13.5" customHeight="1" x14ac:dyDescent="0.25">
      <c r="A49" s="11" t="s">
        <v>157</v>
      </c>
      <c r="B49" s="11" t="s">
        <v>53</v>
      </c>
      <c r="C49" s="23" t="s">
        <v>142</v>
      </c>
      <c r="D49" s="12">
        <v>325300</v>
      </c>
      <c r="E49" s="12">
        <v>150000</v>
      </c>
      <c r="F49" s="20">
        <v>30</v>
      </c>
      <c r="G49" s="20">
        <v>12</v>
      </c>
      <c r="H49" s="20">
        <v>11</v>
      </c>
      <c r="I49" s="20">
        <v>4</v>
      </c>
      <c r="J49" s="20">
        <v>7</v>
      </c>
      <c r="K49" s="20">
        <v>5</v>
      </c>
      <c r="L49" s="20">
        <v>5</v>
      </c>
      <c r="M49" s="4">
        <f t="shared" si="0"/>
        <v>74</v>
      </c>
      <c r="N49" s="38"/>
      <c r="O49" s="39"/>
      <c r="P49" s="39"/>
      <c r="Q49" s="35"/>
      <c r="R49" s="40"/>
      <c r="S49" s="35"/>
      <c r="T49" s="36"/>
      <c r="U49" s="36"/>
      <c r="V49" s="37"/>
      <c r="W49" s="19"/>
    </row>
    <row r="50" spans="1:23" ht="13.5" customHeight="1" x14ac:dyDescent="0.25">
      <c r="A50" s="11" t="s">
        <v>158</v>
      </c>
      <c r="B50" s="11" t="s">
        <v>113</v>
      </c>
      <c r="C50" s="23" t="s">
        <v>143</v>
      </c>
      <c r="D50" s="12">
        <v>1500000</v>
      </c>
      <c r="E50" s="12">
        <v>300000</v>
      </c>
      <c r="F50" s="20">
        <v>29</v>
      </c>
      <c r="G50" s="20">
        <v>14</v>
      </c>
      <c r="H50" s="20">
        <v>13</v>
      </c>
      <c r="I50" s="20">
        <v>5</v>
      </c>
      <c r="J50" s="20">
        <v>8</v>
      </c>
      <c r="K50" s="20">
        <v>9</v>
      </c>
      <c r="L50" s="20">
        <v>4</v>
      </c>
      <c r="M50" s="4">
        <f t="shared" si="0"/>
        <v>82</v>
      </c>
      <c r="N50" s="38"/>
      <c r="O50" s="39"/>
      <c r="P50" s="39"/>
      <c r="Q50" s="35"/>
      <c r="R50" s="40"/>
      <c r="S50" s="35"/>
      <c r="T50" s="36"/>
      <c r="U50" s="36"/>
      <c r="V50" s="37"/>
      <c r="W50" s="19"/>
    </row>
    <row r="51" spans="1:23" ht="13.5" customHeight="1" x14ac:dyDescent="0.25">
      <c r="A51" s="11" t="s">
        <v>159</v>
      </c>
      <c r="B51" s="11" t="s">
        <v>57</v>
      </c>
      <c r="C51" s="23" t="s">
        <v>144</v>
      </c>
      <c r="D51" s="12">
        <v>624800</v>
      </c>
      <c r="E51" s="12">
        <v>300000</v>
      </c>
      <c r="F51" s="20">
        <v>32</v>
      </c>
      <c r="G51" s="20">
        <v>12</v>
      </c>
      <c r="H51" s="20">
        <v>12</v>
      </c>
      <c r="I51" s="20">
        <v>4</v>
      </c>
      <c r="J51" s="20">
        <v>8</v>
      </c>
      <c r="K51" s="20">
        <v>7</v>
      </c>
      <c r="L51" s="20">
        <v>4</v>
      </c>
      <c r="M51" s="4">
        <f t="shared" si="0"/>
        <v>79</v>
      </c>
      <c r="N51" s="18"/>
      <c r="O51" s="39"/>
      <c r="P51" s="39"/>
      <c r="Q51" s="35"/>
      <c r="R51" s="40"/>
      <c r="S51" s="35"/>
      <c r="T51" s="36"/>
      <c r="U51" s="36"/>
      <c r="V51" s="37"/>
      <c r="W51" s="19"/>
    </row>
    <row r="52" spans="1:23" ht="13.5" customHeight="1" x14ac:dyDescent="0.25">
      <c r="A52" s="11" t="s">
        <v>160</v>
      </c>
      <c r="B52" s="11" t="s">
        <v>116</v>
      </c>
      <c r="C52" s="23" t="s">
        <v>145</v>
      </c>
      <c r="D52" s="12">
        <v>275000</v>
      </c>
      <c r="E52" s="12">
        <v>200000</v>
      </c>
      <c r="F52" s="20">
        <v>29</v>
      </c>
      <c r="G52" s="20">
        <v>12</v>
      </c>
      <c r="H52" s="20">
        <v>12</v>
      </c>
      <c r="I52" s="20">
        <v>5</v>
      </c>
      <c r="J52" s="20">
        <v>6</v>
      </c>
      <c r="K52" s="20">
        <v>6</v>
      </c>
      <c r="L52" s="20">
        <v>5</v>
      </c>
      <c r="M52" s="4">
        <f t="shared" si="0"/>
        <v>75</v>
      </c>
      <c r="N52" s="38"/>
      <c r="O52" s="39"/>
      <c r="P52" s="39"/>
      <c r="Q52" s="35"/>
      <c r="R52" s="40"/>
      <c r="S52" s="35"/>
      <c r="T52" s="36"/>
      <c r="U52" s="36"/>
      <c r="V52" s="37"/>
      <c r="W52" s="19"/>
    </row>
    <row r="53" spans="1:23" ht="13.5" customHeight="1" x14ac:dyDescent="0.25">
      <c r="A53" s="11" t="s">
        <v>161</v>
      </c>
      <c r="B53" s="11" t="s">
        <v>153</v>
      </c>
      <c r="C53" s="23" t="s">
        <v>146</v>
      </c>
      <c r="D53" s="12">
        <v>348950</v>
      </c>
      <c r="E53" s="12">
        <v>200000</v>
      </c>
      <c r="F53" s="20">
        <v>31</v>
      </c>
      <c r="G53" s="20">
        <v>10</v>
      </c>
      <c r="H53" s="20">
        <v>11</v>
      </c>
      <c r="I53" s="20">
        <v>4</v>
      </c>
      <c r="J53" s="20">
        <v>8</v>
      </c>
      <c r="K53" s="20">
        <v>8</v>
      </c>
      <c r="L53" s="20">
        <v>5</v>
      </c>
      <c r="M53" s="4">
        <f t="shared" si="0"/>
        <v>77</v>
      </c>
      <c r="N53" s="38"/>
      <c r="O53" s="39"/>
      <c r="P53" s="39"/>
      <c r="Q53" s="35"/>
      <c r="R53" s="40"/>
      <c r="S53" s="35"/>
      <c r="T53" s="36"/>
      <c r="U53" s="36"/>
      <c r="V53" s="37"/>
      <c r="W53" s="19"/>
    </row>
    <row r="54" spans="1:23" ht="13.5" customHeight="1" x14ac:dyDescent="0.25">
      <c r="A54" s="11" t="s">
        <v>162</v>
      </c>
      <c r="B54" s="11" t="s">
        <v>56</v>
      </c>
      <c r="C54" s="23" t="s">
        <v>147</v>
      </c>
      <c r="D54" s="12">
        <v>701215</v>
      </c>
      <c r="E54" s="12">
        <v>150000</v>
      </c>
      <c r="F54" s="20">
        <v>30</v>
      </c>
      <c r="G54" s="20">
        <v>14</v>
      </c>
      <c r="H54" s="20">
        <v>13</v>
      </c>
      <c r="I54" s="20">
        <v>5</v>
      </c>
      <c r="J54" s="20">
        <v>7</v>
      </c>
      <c r="K54" s="20">
        <v>7</v>
      </c>
      <c r="L54" s="20">
        <v>4</v>
      </c>
      <c r="M54" s="4">
        <f t="shared" si="0"/>
        <v>80</v>
      </c>
      <c r="N54" s="18"/>
      <c r="O54" s="39"/>
      <c r="P54" s="39"/>
      <c r="Q54" s="35"/>
      <c r="R54" s="40"/>
      <c r="S54" s="35"/>
      <c r="T54" s="36"/>
      <c r="U54" s="36"/>
      <c r="V54" s="37"/>
      <c r="W54" s="19"/>
    </row>
    <row r="55" spans="1:23" ht="13.5" customHeight="1" x14ac:dyDescent="0.25">
      <c r="A55" s="11" t="s">
        <v>163</v>
      </c>
      <c r="B55" s="11" t="s">
        <v>88</v>
      </c>
      <c r="C55" s="23" t="s">
        <v>148</v>
      </c>
      <c r="D55" s="12">
        <v>500120</v>
      </c>
      <c r="E55" s="12">
        <v>250000</v>
      </c>
      <c r="F55" s="20">
        <v>24</v>
      </c>
      <c r="G55" s="20">
        <v>12</v>
      </c>
      <c r="H55" s="20">
        <v>10</v>
      </c>
      <c r="I55" s="20">
        <v>4</v>
      </c>
      <c r="J55" s="20">
        <v>7</v>
      </c>
      <c r="K55" s="20">
        <v>7</v>
      </c>
      <c r="L55" s="20">
        <v>5</v>
      </c>
      <c r="M55" s="4">
        <f t="shared" si="0"/>
        <v>69</v>
      </c>
      <c r="N55" s="18"/>
      <c r="O55" s="39"/>
      <c r="P55" s="39"/>
      <c r="Q55" s="35"/>
      <c r="R55" s="40"/>
      <c r="S55" s="35"/>
      <c r="T55" s="36"/>
      <c r="U55" s="36"/>
      <c r="V55" s="37"/>
      <c r="W55" s="19"/>
    </row>
    <row r="56" spans="1:23" ht="13.5" customHeight="1" x14ac:dyDescent="0.25">
      <c r="A56" s="11" t="s">
        <v>164</v>
      </c>
      <c r="B56" s="11" t="s">
        <v>154</v>
      </c>
      <c r="C56" s="23" t="s">
        <v>149</v>
      </c>
      <c r="D56" s="12">
        <v>292616</v>
      </c>
      <c r="E56" s="12">
        <v>150000</v>
      </c>
      <c r="F56" s="20">
        <v>29</v>
      </c>
      <c r="G56" s="20">
        <v>10</v>
      </c>
      <c r="H56" s="20">
        <v>11</v>
      </c>
      <c r="I56" s="20">
        <v>5</v>
      </c>
      <c r="J56" s="20">
        <v>5</v>
      </c>
      <c r="K56" s="20">
        <v>5</v>
      </c>
      <c r="L56" s="20">
        <v>4</v>
      </c>
      <c r="M56" s="4">
        <f t="shared" si="0"/>
        <v>69</v>
      </c>
      <c r="N56" s="38"/>
      <c r="O56" s="39"/>
      <c r="P56" s="39"/>
      <c r="Q56" s="35"/>
      <c r="R56" s="40"/>
      <c r="S56" s="35"/>
      <c r="T56" s="36"/>
      <c r="U56" s="36"/>
      <c r="V56" s="37"/>
      <c r="W56" s="19"/>
    </row>
    <row r="57" spans="1:23" ht="13.5" customHeight="1" x14ac:dyDescent="0.25">
      <c r="A57" s="11" t="s">
        <v>165</v>
      </c>
      <c r="B57" s="11" t="s">
        <v>155</v>
      </c>
      <c r="C57" s="23" t="s">
        <v>150</v>
      </c>
      <c r="D57" s="12">
        <v>315000</v>
      </c>
      <c r="E57" s="12">
        <v>200000</v>
      </c>
      <c r="F57" s="20">
        <v>31</v>
      </c>
      <c r="G57" s="20">
        <v>10</v>
      </c>
      <c r="H57" s="20">
        <v>11</v>
      </c>
      <c r="I57" s="20">
        <v>4</v>
      </c>
      <c r="J57" s="20">
        <v>7</v>
      </c>
      <c r="K57" s="20">
        <v>7</v>
      </c>
      <c r="L57" s="20">
        <v>5</v>
      </c>
      <c r="M57" s="4">
        <f t="shared" si="0"/>
        <v>75</v>
      </c>
      <c r="N57" s="38"/>
      <c r="O57" s="39"/>
      <c r="P57" s="39"/>
      <c r="Q57" s="35"/>
      <c r="R57" s="40"/>
      <c r="S57" s="35"/>
      <c r="T57" s="36"/>
      <c r="U57" s="36"/>
      <c r="V57" s="37"/>
      <c r="W57" s="19"/>
    </row>
    <row r="58" spans="1:23" ht="13.5" customHeight="1" x14ac:dyDescent="0.25">
      <c r="A58" s="11" t="s">
        <v>166</v>
      </c>
      <c r="B58" s="11" t="s">
        <v>156</v>
      </c>
      <c r="C58" s="23" t="s">
        <v>151</v>
      </c>
      <c r="D58" s="12">
        <v>360000</v>
      </c>
      <c r="E58" s="12">
        <v>200000</v>
      </c>
      <c r="F58" s="20">
        <v>30</v>
      </c>
      <c r="G58" s="20">
        <v>11</v>
      </c>
      <c r="H58" s="20">
        <v>13</v>
      </c>
      <c r="I58" s="20">
        <v>5</v>
      </c>
      <c r="J58" s="20">
        <v>7</v>
      </c>
      <c r="K58" s="20">
        <v>7</v>
      </c>
      <c r="L58" s="20">
        <v>4</v>
      </c>
      <c r="M58" s="4">
        <f t="shared" si="0"/>
        <v>77</v>
      </c>
      <c r="N58" s="38"/>
      <c r="O58" s="39"/>
      <c r="P58" s="39"/>
      <c r="Q58" s="35"/>
      <c r="R58" s="40"/>
      <c r="S58" s="35"/>
      <c r="T58" s="36"/>
      <c r="U58" s="36"/>
      <c r="V58" s="37"/>
      <c r="W58" s="19"/>
    </row>
    <row r="59" spans="1:23" ht="13.5" customHeight="1" x14ac:dyDescent="0.25">
      <c r="A59" s="11" t="s">
        <v>167</v>
      </c>
      <c r="B59" s="11" t="s">
        <v>54</v>
      </c>
      <c r="C59" s="23" t="s">
        <v>152</v>
      </c>
      <c r="D59" s="12">
        <v>282000</v>
      </c>
      <c r="E59" s="12">
        <v>150000</v>
      </c>
      <c r="F59" s="20">
        <v>33</v>
      </c>
      <c r="G59" s="20">
        <v>12</v>
      </c>
      <c r="H59" s="20">
        <v>11</v>
      </c>
      <c r="I59" s="20">
        <v>4</v>
      </c>
      <c r="J59" s="20">
        <v>8</v>
      </c>
      <c r="K59" s="20">
        <v>7</v>
      </c>
      <c r="L59" s="20">
        <v>5</v>
      </c>
      <c r="M59" s="4">
        <f>SUM(F59:L59)</f>
        <v>80</v>
      </c>
      <c r="N59" s="38"/>
      <c r="O59" s="39"/>
      <c r="P59" s="39"/>
      <c r="Q59" s="35"/>
      <c r="R59" s="40"/>
      <c r="S59" s="35"/>
      <c r="T59" s="36"/>
      <c r="U59" s="36"/>
      <c r="V59" s="37"/>
      <c r="W59" s="19"/>
    </row>
    <row r="60" spans="1:23" ht="12.5" x14ac:dyDescent="0.35">
      <c r="A60" s="41" t="s">
        <v>181</v>
      </c>
      <c r="B60" s="11" t="s">
        <v>56</v>
      </c>
      <c r="C60" s="11" t="s">
        <v>169</v>
      </c>
      <c r="D60" s="12">
        <v>452500</v>
      </c>
      <c r="E60" s="12">
        <v>200000</v>
      </c>
      <c r="F60" s="20">
        <v>29</v>
      </c>
      <c r="G60" s="20">
        <v>14</v>
      </c>
      <c r="H60" s="20">
        <v>13</v>
      </c>
      <c r="I60" s="20">
        <v>5</v>
      </c>
      <c r="J60" s="20">
        <v>7</v>
      </c>
      <c r="K60" s="20">
        <v>7</v>
      </c>
      <c r="L60" s="20">
        <v>4</v>
      </c>
      <c r="M60" s="4">
        <f t="shared" ref="M60:M68" si="1">SUM(F60:L60)</f>
        <v>79</v>
      </c>
    </row>
    <row r="61" spans="1:23" ht="12.5" x14ac:dyDescent="0.35">
      <c r="A61" s="41" t="s">
        <v>182</v>
      </c>
      <c r="B61" s="11" t="s">
        <v>178</v>
      </c>
      <c r="C61" s="11" t="s">
        <v>170</v>
      </c>
      <c r="D61" s="12">
        <v>716047</v>
      </c>
      <c r="E61" s="12">
        <v>250000</v>
      </c>
      <c r="F61" s="20">
        <v>27</v>
      </c>
      <c r="G61" s="20">
        <v>12</v>
      </c>
      <c r="H61" s="20">
        <v>8</v>
      </c>
      <c r="I61" s="20">
        <v>3</v>
      </c>
      <c r="J61" s="20">
        <v>6</v>
      </c>
      <c r="K61" s="20">
        <v>6</v>
      </c>
      <c r="L61" s="20">
        <v>5</v>
      </c>
      <c r="M61" s="4">
        <f t="shared" si="1"/>
        <v>67</v>
      </c>
    </row>
    <row r="62" spans="1:23" ht="12.5" x14ac:dyDescent="0.35">
      <c r="A62" s="41" t="s">
        <v>183</v>
      </c>
      <c r="B62" s="11" t="s">
        <v>179</v>
      </c>
      <c r="C62" s="11" t="s">
        <v>171</v>
      </c>
      <c r="D62" s="12">
        <v>486529</v>
      </c>
      <c r="E62" s="12">
        <v>150000</v>
      </c>
      <c r="F62" s="20">
        <v>33</v>
      </c>
      <c r="G62" s="20">
        <v>13</v>
      </c>
      <c r="H62" s="20">
        <v>13</v>
      </c>
      <c r="I62" s="20">
        <v>5</v>
      </c>
      <c r="J62" s="20">
        <v>7</v>
      </c>
      <c r="K62" s="20">
        <v>7</v>
      </c>
      <c r="L62" s="20">
        <v>2</v>
      </c>
      <c r="M62" s="4">
        <f t="shared" si="1"/>
        <v>80</v>
      </c>
    </row>
    <row r="63" spans="1:23" ht="12.5" x14ac:dyDescent="0.35">
      <c r="A63" s="41" t="s">
        <v>184</v>
      </c>
      <c r="B63" s="11" t="s">
        <v>56</v>
      </c>
      <c r="C63" s="11" t="s">
        <v>172</v>
      </c>
      <c r="D63" s="12">
        <v>550850</v>
      </c>
      <c r="E63" s="12">
        <v>150000</v>
      </c>
      <c r="F63" s="20">
        <v>33</v>
      </c>
      <c r="G63" s="20">
        <v>14</v>
      </c>
      <c r="H63" s="20">
        <v>14</v>
      </c>
      <c r="I63" s="20">
        <v>5</v>
      </c>
      <c r="J63" s="20">
        <v>7</v>
      </c>
      <c r="K63" s="20">
        <v>7</v>
      </c>
      <c r="L63" s="20">
        <v>4</v>
      </c>
      <c r="M63" s="4">
        <f t="shared" si="1"/>
        <v>84</v>
      </c>
    </row>
    <row r="64" spans="1:23" ht="12.5" x14ac:dyDescent="0.35">
      <c r="A64" s="41" t="s">
        <v>185</v>
      </c>
      <c r="B64" s="11" t="s">
        <v>180</v>
      </c>
      <c r="C64" s="11" t="s">
        <v>173</v>
      </c>
      <c r="D64" s="12">
        <v>237500</v>
      </c>
      <c r="E64" s="12">
        <v>150000</v>
      </c>
      <c r="F64" s="20">
        <v>32</v>
      </c>
      <c r="G64" s="20">
        <v>11</v>
      </c>
      <c r="H64" s="20">
        <v>11</v>
      </c>
      <c r="I64" s="20">
        <v>4</v>
      </c>
      <c r="J64" s="20">
        <v>8</v>
      </c>
      <c r="K64" s="20">
        <v>7</v>
      </c>
      <c r="L64" s="20">
        <v>5</v>
      </c>
      <c r="M64" s="4">
        <f t="shared" si="1"/>
        <v>78</v>
      </c>
    </row>
    <row r="65" spans="1:13" ht="12.5" x14ac:dyDescent="0.35">
      <c r="A65" s="41" t="s">
        <v>186</v>
      </c>
      <c r="B65" s="11" t="s">
        <v>113</v>
      </c>
      <c r="C65" s="11" t="s">
        <v>174</v>
      </c>
      <c r="D65" s="12">
        <v>2084000</v>
      </c>
      <c r="E65" s="12">
        <v>150000</v>
      </c>
      <c r="F65" s="20">
        <v>27</v>
      </c>
      <c r="G65" s="20">
        <v>11</v>
      </c>
      <c r="H65" s="20">
        <v>8</v>
      </c>
      <c r="I65" s="20">
        <v>4</v>
      </c>
      <c r="J65" s="20">
        <v>7</v>
      </c>
      <c r="K65" s="20">
        <v>7</v>
      </c>
      <c r="L65" s="20">
        <v>5</v>
      </c>
      <c r="M65" s="4">
        <f t="shared" si="1"/>
        <v>69</v>
      </c>
    </row>
    <row r="66" spans="1:13" ht="12.5" x14ac:dyDescent="0.25">
      <c r="A66" s="42" t="s">
        <v>187</v>
      </c>
      <c r="B66" s="44" t="s">
        <v>55</v>
      </c>
      <c r="C66" s="44" t="s">
        <v>175</v>
      </c>
      <c r="D66" s="45">
        <v>341000</v>
      </c>
      <c r="E66" s="45">
        <v>200000</v>
      </c>
      <c r="F66" s="20">
        <v>30</v>
      </c>
      <c r="G66" s="20">
        <v>14</v>
      </c>
      <c r="H66" s="20">
        <v>13</v>
      </c>
      <c r="I66" s="20">
        <v>5</v>
      </c>
      <c r="J66" s="20">
        <v>7</v>
      </c>
      <c r="K66" s="20">
        <v>7</v>
      </c>
      <c r="L66" s="20">
        <v>5</v>
      </c>
      <c r="M66" s="4">
        <f t="shared" si="1"/>
        <v>81</v>
      </c>
    </row>
    <row r="67" spans="1:13" ht="12.5" x14ac:dyDescent="0.35">
      <c r="A67" s="41" t="s">
        <v>188</v>
      </c>
      <c r="B67" s="11" t="s">
        <v>56</v>
      </c>
      <c r="C67" s="11" t="s">
        <v>176</v>
      </c>
      <c r="D67" s="12">
        <v>1221900</v>
      </c>
      <c r="E67" s="12">
        <v>300000</v>
      </c>
      <c r="F67" s="20">
        <v>31</v>
      </c>
      <c r="G67" s="20">
        <v>12</v>
      </c>
      <c r="H67" s="20">
        <v>10</v>
      </c>
      <c r="I67" s="20">
        <v>4</v>
      </c>
      <c r="J67" s="20">
        <v>8</v>
      </c>
      <c r="K67" s="20">
        <v>8</v>
      </c>
      <c r="L67" s="20">
        <v>4</v>
      </c>
      <c r="M67" s="4">
        <f t="shared" si="1"/>
        <v>77</v>
      </c>
    </row>
    <row r="68" spans="1:13" ht="12.5" x14ac:dyDescent="0.35">
      <c r="A68" s="41" t="s">
        <v>189</v>
      </c>
      <c r="B68" s="11" t="s">
        <v>57</v>
      </c>
      <c r="C68" s="11" t="s">
        <v>177</v>
      </c>
      <c r="D68" s="12">
        <v>500613</v>
      </c>
      <c r="E68" s="12">
        <v>150000</v>
      </c>
      <c r="F68" s="20">
        <v>32</v>
      </c>
      <c r="G68" s="20">
        <v>12</v>
      </c>
      <c r="H68" s="20">
        <v>12</v>
      </c>
      <c r="I68" s="20">
        <v>4</v>
      </c>
      <c r="J68" s="20">
        <v>8</v>
      </c>
      <c r="K68" s="20">
        <v>7</v>
      </c>
      <c r="L68" s="20">
        <v>4</v>
      </c>
      <c r="M68" s="4">
        <f t="shared" si="1"/>
        <v>79</v>
      </c>
    </row>
    <row r="69" spans="1:13" x14ac:dyDescent="0.35">
      <c r="D69" s="5">
        <f>SUM(D15:D68)</f>
        <v>36443702</v>
      </c>
      <c r="E69" s="5">
        <f>SUM(E15:E68)</f>
        <v>11500000</v>
      </c>
    </row>
  </sheetData>
  <mergeCells count="15">
    <mergeCell ref="F9:L9"/>
    <mergeCell ref="D10:M10"/>
    <mergeCell ref="A12:A14"/>
    <mergeCell ref="B12:B14"/>
    <mergeCell ref="C12:C14"/>
    <mergeCell ref="D12:D14"/>
    <mergeCell ref="E12:E14"/>
    <mergeCell ref="F12:F13"/>
    <mergeCell ref="G12:G13"/>
    <mergeCell ref="H12:H13"/>
    <mergeCell ref="I12:I13"/>
    <mergeCell ref="J12:J13"/>
    <mergeCell ref="K12:K13"/>
    <mergeCell ref="L12:L13"/>
    <mergeCell ref="M12:M13"/>
  </mergeCells>
  <dataValidations count="4">
    <dataValidation type="decimal" operator="lessThanOrEqual" allowBlank="1" showInputMessage="1" showErrorMessage="1" error="max. 40" sqref="F15:F42 G25:L42 H43:H48 F49:F68" xr:uid="{1E772986-22E3-4AF2-855C-9A1D7B8553AF}">
      <formula1>40</formula1>
    </dataValidation>
    <dataValidation type="decimal" operator="lessThanOrEqual" allowBlank="1" showInputMessage="1" showErrorMessage="1" error="max. 15" sqref="G15:H24 I43:J48 G49:H68" xr:uid="{2C947F65-B395-45AD-9E0F-1FBBC3CD8128}">
      <formula1>15</formula1>
    </dataValidation>
    <dataValidation type="decimal" operator="lessThanOrEqual" allowBlank="1" showInputMessage="1" showErrorMessage="1" error="max. 5" sqref="I15:I24 L15:L24 K43:K48 I49:I68 L49:L68" xr:uid="{B718545B-365C-43C5-9A26-345631DB15AB}">
      <formula1>5</formula1>
    </dataValidation>
    <dataValidation type="decimal" operator="lessThanOrEqual" allowBlank="1" showInputMessage="1" showErrorMessage="1" error="max. 10" sqref="J15:K24 L43:L48 J49:K68" xr:uid="{49B73060-F13F-4BAB-94DE-3BE434321C56}">
      <formula1>10</formula1>
    </dataValidation>
  </dataValidations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914F8C-41AA-4701-ACC8-4E71CA259F8B}">
  <dimension ref="A1:BZ69"/>
  <sheetViews>
    <sheetView zoomScale="70" zoomScaleNormal="70" workbookViewId="0"/>
  </sheetViews>
  <sheetFormatPr defaultColWidth="9.26953125" defaultRowHeight="12" x14ac:dyDescent="0.35"/>
  <cols>
    <col min="1" max="1" width="11.7265625" style="2" customWidth="1"/>
    <col min="2" max="2" width="30" style="2" bestFit="1" customWidth="1"/>
    <col min="3" max="3" width="26.453125" style="2" customWidth="1"/>
    <col min="4" max="4" width="15.54296875" style="2" customWidth="1"/>
    <col min="5" max="5" width="15" style="2" customWidth="1"/>
    <col min="6" max="6" width="9.7265625" style="2" customWidth="1"/>
    <col min="7" max="13" width="9.26953125" style="2" customWidth="1"/>
    <col min="14" max="16384" width="9.26953125" style="2"/>
  </cols>
  <sheetData>
    <row r="1" spans="1:78" ht="38.25" customHeight="1" x14ac:dyDescent="0.35">
      <c r="A1" s="1" t="s">
        <v>28</v>
      </c>
    </row>
    <row r="2" spans="1:78" x14ac:dyDescent="0.35">
      <c r="A2" s="6" t="s">
        <v>37</v>
      </c>
      <c r="D2" s="6" t="s">
        <v>21</v>
      </c>
    </row>
    <row r="3" spans="1:78" x14ac:dyDescent="0.35">
      <c r="A3" s="6" t="s">
        <v>31</v>
      </c>
      <c r="D3" s="2" t="s">
        <v>33</v>
      </c>
    </row>
    <row r="4" spans="1:78" x14ac:dyDescent="0.35">
      <c r="A4" s="6" t="s">
        <v>38</v>
      </c>
      <c r="D4" s="2" t="s">
        <v>34</v>
      </c>
    </row>
    <row r="5" spans="1:78" x14ac:dyDescent="0.35">
      <c r="A5" s="6" t="s">
        <v>39</v>
      </c>
      <c r="D5" s="2" t="s">
        <v>35</v>
      </c>
    </row>
    <row r="6" spans="1:78" x14ac:dyDescent="0.35">
      <c r="A6" s="6" t="s">
        <v>40</v>
      </c>
      <c r="D6" s="2" t="s">
        <v>36</v>
      </c>
    </row>
    <row r="7" spans="1:78" x14ac:dyDescent="0.35">
      <c r="A7" s="9" t="s">
        <v>32</v>
      </c>
    </row>
    <row r="8" spans="1:78" x14ac:dyDescent="0.35">
      <c r="A8" s="6" t="s">
        <v>20</v>
      </c>
      <c r="D8" s="6" t="s">
        <v>22</v>
      </c>
    </row>
    <row r="9" spans="1:78" ht="68.150000000000006" customHeight="1" x14ac:dyDescent="0.35">
      <c r="D9" s="2" t="s">
        <v>29</v>
      </c>
      <c r="F9" s="54" t="s">
        <v>73</v>
      </c>
      <c r="G9" s="54"/>
      <c r="H9" s="54"/>
      <c r="I9" s="54"/>
      <c r="J9" s="54"/>
      <c r="K9" s="54"/>
      <c r="L9" s="54"/>
      <c r="M9" s="10"/>
    </row>
    <row r="10" spans="1:78" ht="25.5" customHeight="1" x14ac:dyDescent="0.25">
      <c r="D10" s="53" t="s">
        <v>30</v>
      </c>
      <c r="E10" s="53"/>
      <c r="F10" s="53"/>
      <c r="G10" s="53"/>
      <c r="H10" s="53"/>
      <c r="I10" s="53"/>
      <c r="J10" s="53"/>
      <c r="K10" s="53"/>
      <c r="L10" s="53"/>
      <c r="M10" s="53"/>
    </row>
    <row r="11" spans="1:78" x14ac:dyDescent="0.35">
      <c r="A11" s="6"/>
    </row>
    <row r="12" spans="1:78" ht="26.65" customHeight="1" x14ac:dyDescent="0.35">
      <c r="A12" s="51" t="s">
        <v>0</v>
      </c>
      <c r="B12" s="51" t="s">
        <v>1</v>
      </c>
      <c r="C12" s="51" t="s">
        <v>15</v>
      </c>
      <c r="D12" s="51" t="s">
        <v>12</v>
      </c>
      <c r="E12" s="56" t="s">
        <v>2</v>
      </c>
      <c r="F12" s="51" t="s">
        <v>26</v>
      </c>
      <c r="G12" s="51" t="s">
        <v>13</v>
      </c>
      <c r="H12" s="51" t="s">
        <v>14</v>
      </c>
      <c r="I12" s="51" t="s">
        <v>24</v>
      </c>
      <c r="J12" s="51" t="s">
        <v>25</v>
      </c>
      <c r="K12" s="51" t="s">
        <v>27</v>
      </c>
      <c r="L12" s="51" t="s">
        <v>3</v>
      </c>
      <c r="M12" s="51" t="s">
        <v>4</v>
      </c>
    </row>
    <row r="13" spans="1:78" ht="59.65" customHeight="1" x14ac:dyDescent="0.35">
      <c r="A13" s="55"/>
      <c r="B13" s="55"/>
      <c r="C13" s="55"/>
      <c r="D13" s="55"/>
      <c r="E13" s="57"/>
      <c r="F13" s="52"/>
      <c r="G13" s="52"/>
      <c r="H13" s="52"/>
      <c r="I13" s="52"/>
      <c r="J13" s="52"/>
      <c r="K13" s="52"/>
      <c r="L13" s="52"/>
      <c r="M13" s="52"/>
    </row>
    <row r="14" spans="1:78" ht="52.5" customHeight="1" x14ac:dyDescent="0.35">
      <c r="A14" s="52"/>
      <c r="B14" s="52"/>
      <c r="C14" s="52"/>
      <c r="D14" s="52"/>
      <c r="E14" s="58"/>
      <c r="F14" s="7" t="s">
        <v>23</v>
      </c>
      <c r="G14" s="7" t="s">
        <v>17</v>
      </c>
      <c r="H14" s="7" t="s">
        <v>17</v>
      </c>
      <c r="I14" s="7" t="s">
        <v>18</v>
      </c>
      <c r="J14" s="7" t="s">
        <v>19</v>
      </c>
      <c r="K14" s="7" t="s">
        <v>19</v>
      </c>
      <c r="L14" s="7" t="s">
        <v>18</v>
      </c>
      <c r="M14" s="7"/>
    </row>
    <row r="15" spans="1:78" s="3" customFormat="1" ht="12.75" customHeight="1" x14ac:dyDescent="0.35">
      <c r="A15" s="11" t="s">
        <v>62</v>
      </c>
      <c r="B15" s="11" t="s">
        <v>51</v>
      </c>
      <c r="C15" s="11" t="s">
        <v>41</v>
      </c>
      <c r="D15" s="12">
        <v>572057</v>
      </c>
      <c r="E15" s="12">
        <v>150000</v>
      </c>
      <c r="F15" s="4">
        <v>29</v>
      </c>
      <c r="G15" s="4">
        <v>12</v>
      </c>
      <c r="H15" s="4">
        <v>13</v>
      </c>
      <c r="I15" s="4">
        <v>5</v>
      </c>
      <c r="J15" s="4">
        <v>7</v>
      </c>
      <c r="K15" s="4">
        <v>7</v>
      </c>
      <c r="L15" s="4">
        <v>5</v>
      </c>
      <c r="M15" s="4">
        <f>SUM(F15:L15)</f>
        <v>78</v>
      </c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</row>
    <row r="16" spans="1:78" s="3" customFormat="1" ht="12.75" customHeight="1" x14ac:dyDescent="0.35">
      <c r="A16" s="11" t="s">
        <v>63</v>
      </c>
      <c r="B16" s="11" t="s">
        <v>51</v>
      </c>
      <c r="C16" s="11" t="s">
        <v>42</v>
      </c>
      <c r="D16" s="12">
        <v>1541321</v>
      </c>
      <c r="E16" s="12">
        <v>300000</v>
      </c>
      <c r="F16" s="4">
        <v>22</v>
      </c>
      <c r="G16" s="4">
        <v>11</v>
      </c>
      <c r="H16" s="4">
        <v>7</v>
      </c>
      <c r="I16" s="4">
        <v>4</v>
      </c>
      <c r="J16" s="4">
        <v>6</v>
      </c>
      <c r="K16" s="4">
        <v>5</v>
      </c>
      <c r="L16" s="4">
        <v>5</v>
      </c>
      <c r="M16" s="4">
        <f t="shared" ref="M16:M68" si="0">SUM(F16:L16)</f>
        <v>60</v>
      </c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</row>
    <row r="17" spans="1:78" s="3" customFormat="1" ht="12.75" customHeight="1" x14ac:dyDescent="0.35">
      <c r="A17" s="11" t="s">
        <v>64</v>
      </c>
      <c r="B17" s="11" t="s">
        <v>52</v>
      </c>
      <c r="C17" s="11" t="s">
        <v>43</v>
      </c>
      <c r="D17" s="12">
        <v>625000</v>
      </c>
      <c r="E17" s="12">
        <v>300000</v>
      </c>
      <c r="F17" s="4">
        <v>27</v>
      </c>
      <c r="G17" s="4">
        <v>12</v>
      </c>
      <c r="H17" s="4">
        <v>12</v>
      </c>
      <c r="I17" s="4">
        <v>4</v>
      </c>
      <c r="J17" s="4">
        <v>8</v>
      </c>
      <c r="K17" s="4">
        <v>7</v>
      </c>
      <c r="L17" s="4">
        <v>5</v>
      </c>
      <c r="M17" s="4">
        <f t="shared" si="0"/>
        <v>75</v>
      </c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</row>
    <row r="18" spans="1:78" s="3" customFormat="1" ht="12.75" customHeight="1" x14ac:dyDescent="0.35">
      <c r="A18" s="11" t="s">
        <v>65</v>
      </c>
      <c r="B18" s="11" t="s">
        <v>53</v>
      </c>
      <c r="C18" s="11" t="s">
        <v>44</v>
      </c>
      <c r="D18" s="12">
        <v>461800</v>
      </c>
      <c r="E18" s="12">
        <v>150000</v>
      </c>
      <c r="F18" s="4">
        <v>35</v>
      </c>
      <c r="G18" s="4">
        <v>13</v>
      </c>
      <c r="H18" s="4">
        <v>13</v>
      </c>
      <c r="I18" s="4">
        <v>5</v>
      </c>
      <c r="J18" s="4">
        <v>7</v>
      </c>
      <c r="K18" s="4">
        <v>8</v>
      </c>
      <c r="L18" s="4">
        <v>5</v>
      </c>
      <c r="M18" s="4">
        <f t="shared" si="0"/>
        <v>86</v>
      </c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</row>
    <row r="19" spans="1:78" s="3" customFormat="1" ht="12.75" customHeight="1" x14ac:dyDescent="0.35">
      <c r="A19" s="11" t="s">
        <v>66</v>
      </c>
      <c r="B19" s="11" t="s">
        <v>54</v>
      </c>
      <c r="C19" s="11" t="s">
        <v>45</v>
      </c>
      <c r="D19" s="12">
        <v>200000</v>
      </c>
      <c r="E19" s="12">
        <v>150000</v>
      </c>
      <c r="F19" s="4">
        <v>31</v>
      </c>
      <c r="G19" s="4">
        <v>12</v>
      </c>
      <c r="H19" s="4">
        <v>12</v>
      </c>
      <c r="I19" s="4">
        <v>3</v>
      </c>
      <c r="J19" s="4">
        <v>7</v>
      </c>
      <c r="K19" s="4">
        <v>6</v>
      </c>
      <c r="L19" s="4">
        <v>5</v>
      </c>
      <c r="M19" s="4">
        <f t="shared" si="0"/>
        <v>76</v>
      </c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</row>
    <row r="20" spans="1:78" s="3" customFormat="1" x14ac:dyDescent="0.35">
      <c r="A20" s="11" t="s">
        <v>67</v>
      </c>
      <c r="B20" s="11" t="s">
        <v>55</v>
      </c>
      <c r="C20" s="11" t="s">
        <v>46</v>
      </c>
      <c r="D20" s="12">
        <v>324000</v>
      </c>
      <c r="E20" s="12">
        <v>200000</v>
      </c>
      <c r="F20" s="4">
        <v>27</v>
      </c>
      <c r="G20" s="4">
        <v>12</v>
      </c>
      <c r="H20" s="4">
        <v>12</v>
      </c>
      <c r="I20" s="4">
        <v>5</v>
      </c>
      <c r="J20" s="4">
        <v>6</v>
      </c>
      <c r="K20" s="4">
        <v>7</v>
      </c>
      <c r="L20" s="4">
        <v>4</v>
      </c>
      <c r="M20" s="4">
        <f t="shared" si="0"/>
        <v>73</v>
      </c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</row>
    <row r="21" spans="1:78" s="3" customFormat="1" ht="12.75" customHeight="1" x14ac:dyDescent="0.35">
      <c r="A21" s="11" t="s">
        <v>68</v>
      </c>
      <c r="B21" s="11" t="s">
        <v>56</v>
      </c>
      <c r="C21" s="11" t="s">
        <v>47</v>
      </c>
      <c r="D21" s="12">
        <v>629350</v>
      </c>
      <c r="E21" s="12">
        <v>250000</v>
      </c>
      <c r="F21" s="4">
        <v>30</v>
      </c>
      <c r="G21" s="4">
        <v>13</v>
      </c>
      <c r="H21" s="4">
        <v>12</v>
      </c>
      <c r="I21" s="4">
        <v>4</v>
      </c>
      <c r="J21" s="4">
        <v>8</v>
      </c>
      <c r="K21" s="4">
        <v>8</v>
      </c>
      <c r="L21" s="4">
        <v>4</v>
      </c>
      <c r="M21" s="4">
        <f t="shared" si="0"/>
        <v>79</v>
      </c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</row>
    <row r="22" spans="1:78" s="3" customFormat="1" ht="12.75" customHeight="1" x14ac:dyDescent="0.35">
      <c r="A22" s="11" t="s">
        <v>69</v>
      </c>
      <c r="B22" s="11" t="s">
        <v>57</v>
      </c>
      <c r="C22" s="11" t="s">
        <v>48</v>
      </c>
      <c r="D22" s="12">
        <v>417360</v>
      </c>
      <c r="E22" s="12">
        <v>200000</v>
      </c>
      <c r="F22" s="4">
        <v>33</v>
      </c>
      <c r="G22" s="4">
        <v>13</v>
      </c>
      <c r="H22" s="4">
        <v>12</v>
      </c>
      <c r="I22" s="4">
        <v>5</v>
      </c>
      <c r="J22" s="4">
        <v>7</v>
      </c>
      <c r="K22" s="4">
        <v>7</v>
      </c>
      <c r="L22" s="4">
        <v>4</v>
      </c>
      <c r="M22" s="4">
        <f t="shared" si="0"/>
        <v>81</v>
      </c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</row>
    <row r="23" spans="1:78" s="3" customFormat="1" ht="13.5" customHeight="1" x14ac:dyDescent="0.35">
      <c r="A23" s="11" t="s">
        <v>70</v>
      </c>
      <c r="B23" s="11" t="s">
        <v>58</v>
      </c>
      <c r="C23" s="11" t="s">
        <v>49</v>
      </c>
      <c r="D23" s="12">
        <v>631500</v>
      </c>
      <c r="E23" s="12">
        <v>100000</v>
      </c>
      <c r="F23" s="4">
        <v>30</v>
      </c>
      <c r="G23" s="4">
        <v>12</v>
      </c>
      <c r="H23" s="4">
        <v>11</v>
      </c>
      <c r="I23" s="4">
        <v>4</v>
      </c>
      <c r="J23" s="4">
        <v>6</v>
      </c>
      <c r="K23" s="4">
        <v>5</v>
      </c>
      <c r="L23" s="4">
        <v>5</v>
      </c>
      <c r="M23" s="4">
        <f t="shared" si="0"/>
        <v>73</v>
      </c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</row>
    <row r="24" spans="1:78" s="3" customFormat="1" ht="12.75" customHeight="1" x14ac:dyDescent="0.35">
      <c r="A24" s="11" t="s">
        <v>71</v>
      </c>
      <c r="B24" s="11" t="s">
        <v>58</v>
      </c>
      <c r="C24" s="11" t="s">
        <v>50</v>
      </c>
      <c r="D24" s="12">
        <v>363595</v>
      </c>
      <c r="E24" s="12">
        <v>150000</v>
      </c>
      <c r="F24" s="4">
        <v>31</v>
      </c>
      <c r="G24" s="4">
        <v>13</v>
      </c>
      <c r="H24" s="4">
        <v>12</v>
      </c>
      <c r="I24" s="4">
        <v>5</v>
      </c>
      <c r="J24" s="4">
        <v>8</v>
      </c>
      <c r="K24" s="4">
        <v>7</v>
      </c>
      <c r="L24" s="4">
        <v>5</v>
      </c>
      <c r="M24" s="4">
        <f t="shared" si="0"/>
        <v>81</v>
      </c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</row>
    <row r="25" spans="1:78" s="3" customFormat="1" ht="13.5" customHeight="1" x14ac:dyDescent="0.35">
      <c r="A25" s="11" t="s">
        <v>80</v>
      </c>
      <c r="B25" s="11" t="s">
        <v>53</v>
      </c>
      <c r="C25" s="11" t="s">
        <v>81</v>
      </c>
      <c r="D25" s="12">
        <v>665000</v>
      </c>
      <c r="E25" s="12">
        <v>250000</v>
      </c>
      <c r="F25" s="4">
        <v>35</v>
      </c>
      <c r="G25" s="4">
        <v>13</v>
      </c>
      <c r="H25" s="4">
        <v>11</v>
      </c>
      <c r="I25" s="4">
        <v>4</v>
      </c>
      <c r="J25" s="4">
        <v>6</v>
      </c>
      <c r="K25" s="4">
        <v>8</v>
      </c>
      <c r="L25" s="4">
        <v>5</v>
      </c>
      <c r="M25" s="4">
        <f t="shared" si="0"/>
        <v>82</v>
      </c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</row>
    <row r="26" spans="1:78" s="3" customFormat="1" ht="13.5" customHeight="1" x14ac:dyDescent="0.35">
      <c r="A26" s="11" t="s">
        <v>82</v>
      </c>
      <c r="B26" s="11" t="s">
        <v>83</v>
      </c>
      <c r="C26" s="11" t="s">
        <v>84</v>
      </c>
      <c r="D26" s="12">
        <v>395000</v>
      </c>
      <c r="E26" s="12">
        <v>200000</v>
      </c>
      <c r="F26" s="4">
        <v>34</v>
      </c>
      <c r="G26" s="4">
        <v>10</v>
      </c>
      <c r="H26" s="4">
        <v>12</v>
      </c>
      <c r="I26" s="4">
        <v>5</v>
      </c>
      <c r="J26" s="4">
        <v>5</v>
      </c>
      <c r="K26" s="4">
        <v>8</v>
      </c>
      <c r="L26" s="4">
        <v>4</v>
      </c>
      <c r="M26" s="4">
        <f t="shared" si="0"/>
        <v>78</v>
      </c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</row>
    <row r="27" spans="1:78" s="3" customFormat="1" ht="13.5" customHeight="1" x14ac:dyDescent="0.35">
      <c r="A27" s="11" t="s">
        <v>85</v>
      </c>
      <c r="B27" s="11" t="s">
        <v>54</v>
      </c>
      <c r="C27" s="11" t="s">
        <v>86</v>
      </c>
      <c r="D27" s="12">
        <v>307000</v>
      </c>
      <c r="E27" s="12">
        <v>150000</v>
      </c>
      <c r="F27" s="4">
        <v>35</v>
      </c>
      <c r="G27" s="4">
        <v>12</v>
      </c>
      <c r="H27" s="4">
        <v>11</v>
      </c>
      <c r="I27" s="4">
        <v>4</v>
      </c>
      <c r="J27" s="4">
        <v>5</v>
      </c>
      <c r="K27" s="4">
        <v>6</v>
      </c>
      <c r="L27" s="4">
        <v>5</v>
      </c>
      <c r="M27" s="4">
        <f t="shared" si="0"/>
        <v>78</v>
      </c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</row>
    <row r="28" spans="1:78" s="3" customFormat="1" ht="13.5" customHeight="1" x14ac:dyDescent="0.35">
      <c r="A28" s="11" t="s">
        <v>87</v>
      </c>
      <c r="B28" s="11" t="s">
        <v>88</v>
      </c>
      <c r="C28" s="11" t="s">
        <v>89</v>
      </c>
      <c r="D28" s="12">
        <v>811110</v>
      </c>
      <c r="E28" s="12">
        <v>300000</v>
      </c>
      <c r="F28" s="4">
        <v>27</v>
      </c>
      <c r="G28" s="4">
        <v>13</v>
      </c>
      <c r="H28" s="4">
        <v>10</v>
      </c>
      <c r="I28" s="4">
        <v>5</v>
      </c>
      <c r="J28" s="4">
        <v>7</v>
      </c>
      <c r="K28" s="4">
        <v>5</v>
      </c>
      <c r="L28" s="4">
        <v>5</v>
      </c>
      <c r="M28" s="4">
        <f t="shared" si="0"/>
        <v>72</v>
      </c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</row>
    <row r="29" spans="1:78" s="3" customFormat="1" ht="13.5" customHeight="1" x14ac:dyDescent="0.35">
      <c r="A29" s="11" t="s">
        <v>90</v>
      </c>
      <c r="B29" s="11" t="s">
        <v>91</v>
      </c>
      <c r="C29" s="11" t="s">
        <v>92</v>
      </c>
      <c r="D29" s="12">
        <v>275500</v>
      </c>
      <c r="E29" s="12">
        <v>200000</v>
      </c>
      <c r="F29" s="4">
        <v>34</v>
      </c>
      <c r="G29" s="4">
        <v>12</v>
      </c>
      <c r="H29" s="4">
        <v>10</v>
      </c>
      <c r="I29" s="4">
        <v>4</v>
      </c>
      <c r="J29" s="4">
        <v>6</v>
      </c>
      <c r="K29" s="4">
        <v>8</v>
      </c>
      <c r="L29" s="4">
        <v>5</v>
      </c>
      <c r="M29" s="4">
        <f t="shared" si="0"/>
        <v>79</v>
      </c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</row>
    <row r="30" spans="1:78" s="3" customFormat="1" ht="13.5" customHeight="1" x14ac:dyDescent="0.35">
      <c r="A30" s="11" t="s">
        <v>93</v>
      </c>
      <c r="B30" s="11" t="s">
        <v>94</v>
      </c>
      <c r="C30" s="11" t="s">
        <v>95</v>
      </c>
      <c r="D30" s="12">
        <v>650000</v>
      </c>
      <c r="E30" s="12">
        <v>300000</v>
      </c>
      <c r="F30" s="4">
        <v>30</v>
      </c>
      <c r="G30" s="4">
        <v>14</v>
      </c>
      <c r="H30" s="4">
        <v>11</v>
      </c>
      <c r="I30" s="4">
        <v>5</v>
      </c>
      <c r="J30" s="4">
        <v>7</v>
      </c>
      <c r="K30" s="4">
        <v>7</v>
      </c>
      <c r="L30" s="4">
        <v>5</v>
      </c>
      <c r="M30" s="4">
        <f t="shared" si="0"/>
        <v>79</v>
      </c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</row>
    <row r="31" spans="1:78" s="3" customFormat="1" ht="13.5" customHeight="1" x14ac:dyDescent="0.35">
      <c r="A31" s="11" t="s">
        <v>96</v>
      </c>
      <c r="B31" s="11" t="s">
        <v>58</v>
      </c>
      <c r="C31" s="11" t="s">
        <v>97</v>
      </c>
      <c r="D31" s="12">
        <v>440380</v>
      </c>
      <c r="E31" s="12">
        <v>150000</v>
      </c>
      <c r="F31" s="4">
        <v>34</v>
      </c>
      <c r="G31" s="4">
        <v>13</v>
      </c>
      <c r="H31" s="4">
        <v>12</v>
      </c>
      <c r="I31" s="4">
        <v>4</v>
      </c>
      <c r="J31" s="4">
        <v>8</v>
      </c>
      <c r="K31" s="4">
        <v>5</v>
      </c>
      <c r="L31" s="4">
        <v>5</v>
      </c>
      <c r="M31" s="4">
        <f t="shared" si="0"/>
        <v>81</v>
      </c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</row>
    <row r="32" spans="1:78" s="3" customFormat="1" ht="13.5" customHeight="1" x14ac:dyDescent="0.35">
      <c r="A32" s="11" t="s">
        <v>98</v>
      </c>
      <c r="B32" s="11" t="s">
        <v>57</v>
      </c>
      <c r="C32" s="11" t="s">
        <v>99</v>
      </c>
      <c r="D32" s="12">
        <v>405290</v>
      </c>
      <c r="E32" s="12">
        <v>200000</v>
      </c>
      <c r="F32" s="4">
        <v>31</v>
      </c>
      <c r="G32" s="4">
        <v>13</v>
      </c>
      <c r="H32" s="4">
        <v>14</v>
      </c>
      <c r="I32" s="4">
        <v>5</v>
      </c>
      <c r="J32" s="4">
        <v>7</v>
      </c>
      <c r="K32" s="4">
        <v>8</v>
      </c>
      <c r="L32" s="4">
        <v>4</v>
      </c>
      <c r="M32" s="4">
        <f t="shared" si="0"/>
        <v>82</v>
      </c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</row>
    <row r="33" spans="1:78" s="3" customFormat="1" ht="13.5" customHeight="1" x14ac:dyDescent="0.25">
      <c r="A33" s="11" t="s">
        <v>100</v>
      </c>
      <c r="B33" s="11" t="s">
        <v>56</v>
      </c>
      <c r="C33" s="23" t="s">
        <v>101</v>
      </c>
      <c r="D33" s="12">
        <v>1207750</v>
      </c>
      <c r="E33" s="12">
        <v>250000</v>
      </c>
      <c r="F33" s="4">
        <v>32</v>
      </c>
      <c r="G33" s="4">
        <v>14</v>
      </c>
      <c r="H33" s="4">
        <v>10</v>
      </c>
      <c r="I33" s="4">
        <v>4</v>
      </c>
      <c r="J33" s="4">
        <v>7</v>
      </c>
      <c r="K33" s="4">
        <v>7</v>
      </c>
      <c r="L33" s="4">
        <v>4</v>
      </c>
      <c r="M33" s="4">
        <f t="shared" si="0"/>
        <v>78</v>
      </c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</row>
    <row r="34" spans="1:78" s="3" customFormat="1" ht="13.5" customHeight="1" x14ac:dyDescent="0.25">
      <c r="A34" s="11" t="s">
        <v>102</v>
      </c>
      <c r="B34" s="11" t="s">
        <v>103</v>
      </c>
      <c r="C34" s="23" t="s">
        <v>104</v>
      </c>
      <c r="D34" s="12">
        <v>327450</v>
      </c>
      <c r="E34" s="12">
        <v>200000</v>
      </c>
      <c r="F34" s="4">
        <v>31</v>
      </c>
      <c r="G34" s="4">
        <v>12</v>
      </c>
      <c r="H34" s="4">
        <v>11</v>
      </c>
      <c r="I34" s="4">
        <v>2</v>
      </c>
      <c r="J34" s="4">
        <v>5</v>
      </c>
      <c r="K34" s="4">
        <v>5</v>
      </c>
      <c r="L34" s="4">
        <v>5</v>
      </c>
      <c r="M34" s="4">
        <f t="shared" si="0"/>
        <v>71</v>
      </c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</row>
    <row r="35" spans="1:78" s="3" customFormat="1" ht="13.5" customHeight="1" x14ac:dyDescent="0.25">
      <c r="A35" s="11" t="s">
        <v>105</v>
      </c>
      <c r="B35" s="11" t="s">
        <v>106</v>
      </c>
      <c r="C35" s="23" t="s">
        <v>107</v>
      </c>
      <c r="D35" s="12">
        <v>412300</v>
      </c>
      <c r="E35" s="12">
        <v>200000</v>
      </c>
      <c r="F35" s="4">
        <v>31</v>
      </c>
      <c r="G35" s="4">
        <v>12</v>
      </c>
      <c r="H35" s="4">
        <v>13</v>
      </c>
      <c r="I35" s="4">
        <v>5</v>
      </c>
      <c r="J35" s="4">
        <v>7</v>
      </c>
      <c r="K35" s="4">
        <v>7</v>
      </c>
      <c r="L35" s="4">
        <v>5</v>
      </c>
      <c r="M35" s="4">
        <f t="shared" si="0"/>
        <v>80</v>
      </c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</row>
    <row r="36" spans="1:78" s="3" customFormat="1" ht="13.5" customHeight="1" x14ac:dyDescent="0.25">
      <c r="A36" s="11" t="s">
        <v>108</v>
      </c>
      <c r="B36" s="11" t="s">
        <v>52</v>
      </c>
      <c r="C36" s="23" t="s">
        <v>109</v>
      </c>
      <c r="D36" s="12">
        <v>1773550</v>
      </c>
      <c r="E36" s="12">
        <v>500000</v>
      </c>
      <c r="F36" s="4">
        <v>30</v>
      </c>
      <c r="G36" s="4">
        <v>12</v>
      </c>
      <c r="H36" s="4">
        <v>9</v>
      </c>
      <c r="I36" s="4">
        <v>3</v>
      </c>
      <c r="J36" s="4">
        <v>7</v>
      </c>
      <c r="K36" s="4">
        <v>6</v>
      </c>
      <c r="L36" s="4">
        <v>5</v>
      </c>
      <c r="M36" s="4">
        <f t="shared" si="0"/>
        <v>72</v>
      </c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</row>
    <row r="37" spans="1:78" s="3" customFormat="1" ht="13.5" customHeight="1" x14ac:dyDescent="0.25">
      <c r="A37" s="11" t="s">
        <v>110</v>
      </c>
      <c r="B37" s="11" t="s">
        <v>57</v>
      </c>
      <c r="C37" s="23" t="s">
        <v>111</v>
      </c>
      <c r="D37" s="12">
        <v>458556</v>
      </c>
      <c r="E37" s="12">
        <v>150000</v>
      </c>
      <c r="F37" s="4">
        <v>32</v>
      </c>
      <c r="G37" s="4">
        <v>13</v>
      </c>
      <c r="H37" s="4">
        <v>11</v>
      </c>
      <c r="I37" s="4">
        <v>4</v>
      </c>
      <c r="J37" s="4">
        <v>7</v>
      </c>
      <c r="K37" s="4">
        <v>8</v>
      </c>
      <c r="L37" s="4">
        <v>4</v>
      </c>
      <c r="M37" s="4">
        <f t="shared" si="0"/>
        <v>79</v>
      </c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</row>
    <row r="38" spans="1:78" s="3" customFormat="1" ht="13.5" customHeight="1" x14ac:dyDescent="0.25">
      <c r="A38" s="11" t="s">
        <v>112</v>
      </c>
      <c r="B38" s="11" t="s">
        <v>113</v>
      </c>
      <c r="C38" s="23" t="s">
        <v>114</v>
      </c>
      <c r="D38" s="12">
        <v>1164000</v>
      </c>
      <c r="E38" s="12">
        <v>150000</v>
      </c>
      <c r="F38" s="4">
        <v>32</v>
      </c>
      <c r="G38" s="4">
        <v>14</v>
      </c>
      <c r="H38" s="4">
        <v>12</v>
      </c>
      <c r="I38" s="4">
        <v>5</v>
      </c>
      <c r="J38" s="4">
        <v>6</v>
      </c>
      <c r="K38" s="4">
        <v>6</v>
      </c>
      <c r="L38" s="4">
        <v>4</v>
      </c>
      <c r="M38" s="4">
        <f t="shared" si="0"/>
        <v>79</v>
      </c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</row>
    <row r="39" spans="1:78" s="3" customFormat="1" ht="13.5" customHeight="1" x14ac:dyDescent="0.25">
      <c r="A39" s="11" t="s">
        <v>115</v>
      </c>
      <c r="B39" s="11" t="s">
        <v>116</v>
      </c>
      <c r="C39" s="23" t="s">
        <v>117</v>
      </c>
      <c r="D39" s="12">
        <v>265000</v>
      </c>
      <c r="E39" s="12">
        <v>200000</v>
      </c>
      <c r="F39" s="4">
        <v>29</v>
      </c>
      <c r="G39" s="4">
        <v>12</v>
      </c>
      <c r="H39" s="4">
        <v>10</v>
      </c>
      <c r="I39" s="4">
        <v>4</v>
      </c>
      <c r="J39" s="4">
        <v>7</v>
      </c>
      <c r="K39" s="4">
        <v>7</v>
      </c>
      <c r="L39" s="4">
        <v>4</v>
      </c>
      <c r="M39" s="4">
        <f t="shared" si="0"/>
        <v>73</v>
      </c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</row>
    <row r="40" spans="1:78" s="3" customFormat="1" ht="13.5" customHeight="1" x14ac:dyDescent="0.25">
      <c r="A40" s="11" t="s">
        <v>118</v>
      </c>
      <c r="B40" s="11" t="s">
        <v>51</v>
      </c>
      <c r="C40" s="23" t="s">
        <v>119</v>
      </c>
      <c r="D40" s="12">
        <v>1253432</v>
      </c>
      <c r="E40" s="12">
        <v>250000</v>
      </c>
      <c r="F40" s="4">
        <v>27</v>
      </c>
      <c r="G40" s="4">
        <v>12</v>
      </c>
      <c r="H40" s="4">
        <v>10</v>
      </c>
      <c r="I40" s="4">
        <v>5</v>
      </c>
      <c r="J40" s="4">
        <v>6</v>
      </c>
      <c r="K40" s="4">
        <v>6</v>
      </c>
      <c r="L40" s="4">
        <v>5</v>
      </c>
      <c r="M40" s="4">
        <f t="shared" si="0"/>
        <v>71</v>
      </c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</row>
    <row r="41" spans="1:78" s="3" customFormat="1" ht="13.5" customHeight="1" x14ac:dyDescent="0.25">
      <c r="A41" s="11" t="s">
        <v>120</v>
      </c>
      <c r="B41" s="11" t="s">
        <v>51</v>
      </c>
      <c r="C41" s="23" t="s">
        <v>121</v>
      </c>
      <c r="D41" s="12">
        <v>2020447</v>
      </c>
      <c r="E41" s="12">
        <v>150000</v>
      </c>
      <c r="F41" s="4">
        <v>26</v>
      </c>
      <c r="G41" s="4">
        <v>12</v>
      </c>
      <c r="H41" s="4">
        <v>8</v>
      </c>
      <c r="I41" s="4">
        <v>4</v>
      </c>
      <c r="J41" s="4">
        <v>7</v>
      </c>
      <c r="K41" s="4">
        <v>6</v>
      </c>
      <c r="L41" s="4">
        <v>5</v>
      </c>
      <c r="M41" s="4">
        <f t="shared" si="0"/>
        <v>68</v>
      </c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</row>
    <row r="42" spans="1:78" s="3" customFormat="1" ht="13.5" customHeight="1" x14ac:dyDescent="0.25">
      <c r="A42" s="11" t="s">
        <v>122</v>
      </c>
      <c r="B42" s="11" t="s">
        <v>113</v>
      </c>
      <c r="C42" s="23" t="s">
        <v>123</v>
      </c>
      <c r="D42" s="12">
        <v>1500000</v>
      </c>
      <c r="E42" s="12">
        <v>300000</v>
      </c>
      <c r="F42" s="4">
        <v>30</v>
      </c>
      <c r="G42" s="4">
        <v>14</v>
      </c>
      <c r="H42" s="4">
        <v>13</v>
      </c>
      <c r="I42" s="4">
        <v>5</v>
      </c>
      <c r="J42" s="4">
        <v>8</v>
      </c>
      <c r="K42" s="4">
        <v>8</v>
      </c>
      <c r="L42" s="4">
        <v>4</v>
      </c>
      <c r="M42" s="4">
        <f t="shared" si="0"/>
        <v>82</v>
      </c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</row>
    <row r="43" spans="1:78" x14ac:dyDescent="0.35">
      <c r="A43" s="11" t="s">
        <v>135</v>
      </c>
      <c r="B43" s="11" t="s">
        <v>88</v>
      </c>
      <c r="C43" s="11" t="s">
        <v>129</v>
      </c>
      <c r="D43" s="12">
        <v>1003950</v>
      </c>
      <c r="E43" s="12">
        <v>300000</v>
      </c>
      <c r="F43" s="34">
        <v>14</v>
      </c>
      <c r="G43" s="34">
        <v>10</v>
      </c>
      <c r="H43" s="20">
        <v>7</v>
      </c>
      <c r="I43" s="20">
        <v>4</v>
      </c>
      <c r="J43" s="20">
        <v>9</v>
      </c>
      <c r="K43" s="20">
        <v>10</v>
      </c>
      <c r="L43" s="20">
        <v>5</v>
      </c>
      <c r="M43" s="4">
        <f t="shared" si="0"/>
        <v>59</v>
      </c>
    </row>
    <row r="44" spans="1:78" x14ac:dyDescent="0.35">
      <c r="A44" s="11" t="s">
        <v>136</v>
      </c>
      <c r="B44" s="11" t="s">
        <v>127</v>
      </c>
      <c r="C44" s="11" t="s">
        <v>130</v>
      </c>
      <c r="D44" s="12">
        <v>433000</v>
      </c>
      <c r="E44" s="12">
        <v>200000</v>
      </c>
      <c r="F44" s="34">
        <v>39</v>
      </c>
      <c r="G44" s="34">
        <v>12</v>
      </c>
      <c r="H44" s="20">
        <v>13</v>
      </c>
      <c r="I44" s="20">
        <v>5</v>
      </c>
      <c r="J44" s="20">
        <v>7</v>
      </c>
      <c r="K44" s="20">
        <v>8</v>
      </c>
      <c r="L44" s="20">
        <v>4</v>
      </c>
      <c r="M44" s="4">
        <f t="shared" si="0"/>
        <v>88</v>
      </c>
    </row>
    <row r="45" spans="1:78" x14ac:dyDescent="0.35">
      <c r="A45" s="11" t="s">
        <v>137</v>
      </c>
      <c r="B45" s="11" t="s">
        <v>56</v>
      </c>
      <c r="C45" s="11" t="s">
        <v>131</v>
      </c>
      <c r="D45" s="12">
        <v>676923</v>
      </c>
      <c r="E45" s="12">
        <v>150000</v>
      </c>
      <c r="F45" s="34">
        <v>39</v>
      </c>
      <c r="G45" s="34">
        <v>12</v>
      </c>
      <c r="H45" s="20">
        <v>13</v>
      </c>
      <c r="I45" s="20">
        <v>5</v>
      </c>
      <c r="J45" s="20">
        <v>8</v>
      </c>
      <c r="K45" s="20">
        <v>9</v>
      </c>
      <c r="L45" s="20">
        <v>4</v>
      </c>
      <c r="M45" s="4">
        <f t="shared" si="0"/>
        <v>90</v>
      </c>
    </row>
    <row r="46" spans="1:78" x14ac:dyDescent="0.35">
      <c r="A46" s="11" t="s">
        <v>138</v>
      </c>
      <c r="B46" s="11" t="s">
        <v>57</v>
      </c>
      <c r="C46" s="11" t="s">
        <v>132</v>
      </c>
      <c r="D46" s="12">
        <v>574841</v>
      </c>
      <c r="E46" s="12">
        <v>150000</v>
      </c>
      <c r="F46" s="34">
        <v>38</v>
      </c>
      <c r="G46" s="34">
        <v>12</v>
      </c>
      <c r="H46" s="20">
        <v>13</v>
      </c>
      <c r="I46" s="20">
        <v>5</v>
      </c>
      <c r="J46" s="20">
        <v>8</v>
      </c>
      <c r="K46" s="20">
        <v>9</v>
      </c>
      <c r="L46" s="20">
        <v>4</v>
      </c>
      <c r="M46" s="4">
        <f t="shared" si="0"/>
        <v>89</v>
      </c>
    </row>
    <row r="47" spans="1:78" x14ac:dyDescent="0.35">
      <c r="A47" s="11" t="s">
        <v>139</v>
      </c>
      <c r="B47" s="11" t="s">
        <v>116</v>
      </c>
      <c r="C47" s="11" t="s">
        <v>133</v>
      </c>
      <c r="D47" s="12">
        <v>1274800</v>
      </c>
      <c r="E47" s="12">
        <v>500000</v>
      </c>
      <c r="F47" s="34">
        <v>30</v>
      </c>
      <c r="G47" s="34">
        <v>11</v>
      </c>
      <c r="H47" s="20">
        <v>11</v>
      </c>
      <c r="I47" s="20">
        <v>5</v>
      </c>
      <c r="J47" s="20">
        <v>7</v>
      </c>
      <c r="K47" s="20">
        <v>8</v>
      </c>
      <c r="L47" s="20">
        <v>5</v>
      </c>
      <c r="M47" s="4">
        <f t="shared" si="0"/>
        <v>77</v>
      </c>
    </row>
    <row r="48" spans="1:78" x14ac:dyDescent="0.25">
      <c r="A48" s="11" t="s">
        <v>140</v>
      </c>
      <c r="B48" s="11" t="s">
        <v>128</v>
      </c>
      <c r="C48" s="23" t="s">
        <v>134</v>
      </c>
      <c r="D48" s="12">
        <v>266500</v>
      </c>
      <c r="E48" s="12">
        <v>200000</v>
      </c>
      <c r="F48" s="34">
        <v>31</v>
      </c>
      <c r="G48" s="34">
        <v>11</v>
      </c>
      <c r="H48" s="20">
        <v>13</v>
      </c>
      <c r="I48" s="20">
        <v>5</v>
      </c>
      <c r="J48" s="20">
        <v>7</v>
      </c>
      <c r="K48" s="20">
        <v>8</v>
      </c>
      <c r="L48" s="20">
        <v>4</v>
      </c>
      <c r="M48" s="4">
        <f t="shared" si="0"/>
        <v>79</v>
      </c>
    </row>
    <row r="49" spans="1:23" ht="13.5" customHeight="1" x14ac:dyDescent="0.25">
      <c r="A49" s="11" t="s">
        <v>157</v>
      </c>
      <c r="B49" s="11" t="s">
        <v>53</v>
      </c>
      <c r="C49" s="23" t="s">
        <v>142</v>
      </c>
      <c r="D49" s="12">
        <v>325300</v>
      </c>
      <c r="E49" s="12">
        <v>150000</v>
      </c>
      <c r="F49" s="20">
        <v>30</v>
      </c>
      <c r="G49" s="20">
        <v>13</v>
      </c>
      <c r="H49" s="20">
        <v>12</v>
      </c>
      <c r="I49" s="20">
        <v>4</v>
      </c>
      <c r="J49" s="20">
        <v>8</v>
      </c>
      <c r="K49" s="20">
        <v>6</v>
      </c>
      <c r="L49" s="20">
        <v>5</v>
      </c>
      <c r="M49" s="4">
        <f t="shared" si="0"/>
        <v>78</v>
      </c>
      <c r="N49" s="38"/>
      <c r="O49" s="39"/>
      <c r="P49" s="39"/>
      <c r="Q49" s="35"/>
      <c r="R49" s="40"/>
      <c r="S49" s="35"/>
      <c r="T49" s="36"/>
      <c r="U49" s="36"/>
      <c r="V49" s="37"/>
      <c r="W49" s="19"/>
    </row>
    <row r="50" spans="1:23" ht="13.5" customHeight="1" x14ac:dyDescent="0.25">
      <c r="A50" s="11" t="s">
        <v>158</v>
      </c>
      <c r="B50" s="11" t="s">
        <v>113</v>
      </c>
      <c r="C50" s="23" t="s">
        <v>143</v>
      </c>
      <c r="D50" s="12">
        <v>1500000</v>
      </c>
      <c r="E50" s="12">
        <v>300000</v>
      </c>
      <c r="F50" s="20">
        <v>30</v>
      </c>
      <c r="G50" s="20">
        <v>14</v>
      </c>
      <c r="H50" s="20">
        <v>13</v>
      </c>
      <c r="I50" s="20">
        <v>5</v>
      </c>
      <c r="J50" s="20">
        <v>8</v>
      </c>
      <c r="K50" s="20">
        <v>9</v>
      </c>
      <c r="L50" s="20">
        <v>4</v>
      </c>
      <c r="M50" s="4">
        <f t="shared" si="0"/>
        <v>83</v>
      </c>
      <c r="N50" s="38"/>
      <c r="O50" s="39"/>
      <c r="P50" s="39"/>
      <c r="Q50" s="35"/>
      <c r="R50" s="40"/>
      <c r="S50" s="35"/>
      <c r="T50" s="36"/>
      <c r="U50" s="36"/>
      <c r="V50" s="37"/>
      <c r="W50" s="19"/>
    </row>
    <row r="51" spans="1:23" ht="13.5" customHeight="1" x14ac:dyDescent="0.25">
      <c r="A51" s="11" t="s">
        <v>159</v>
      </c>
      <c r="B51" s="11" t="s">
        <v>57</v>
      </c>
      <c r="C51" s="23" t="s">
        <v>144</v>
      </c>
      <c r="D51" s="12">
        <v>624800</v>
      </c>
      <c r="E51" s="12">
        <v>300000</v>
      </c>
      <c r="F51" s="20">
        <v>32</v>
      </c>
      <c r="G51" s="20">
        <v>14</v>
      </c>
      <c r="H51" s="20">
        <v>13</v>
      </c>
      <c r="I51" s="20">
        <v>4</v>
      </c>
      <c r="J51" s="20">
        <v>8</v>
      </c>
      <c r="K51" s="20">
        <v>8</v>
      </c>
      <c r="L51" s="20">
        <v>4</v>
      </c>
      <c r="M51" s="4">
        <f t="shared" si="0"/>
        <v>83</v>
      </c>
      <c r="N51" s="18"/>
      <c r="O51" s="39"/>
      <c r="P51" s="39"/>
      <c r="Q51" s="35"/>
      <c r="R51" s="40"/>
      <c r="S51" s="35"/>
      <c r="T51" s="36"/>
      <c r="U51" s="36"/>
      <c r="V51" s="37"/>
      <c r="W51" s="19"/>
    </row>
    <row r="52" spans="1:23" ht="13.5" customHeight="1" x14ac:dyDescent="0.25">
      <c r="A52" s="11" t="s">
        <v>160</v>
      </c>
      <c r="B52" s="11" t="s">
        <v>116</v>
      </c>
      <c r="C52" s="23" t="s">
        <v>145</v>
      </c>
      <c r="D52" s="12">
        <v>275000</v>
      </c>
      <c r="E52" s="12">
        <v>200000</v>
      </c>
      <c r="F52" s="20">
        <v>30</v>
      </c>
      <c r="G52" s="20">
        <v>12</v>
      </c>
      <c r="H52" s="20">
        <v>12</v>
      </c>
      <c r="I52" s="20">
        <v>5</v>
      </c>
      <c r="J52" s="20">
        <v>7</v>
      </c>
      <c r="K52" s="20">
        <v>7</v>
      </c>
      <c r="L52" s="20">
        <v>5</v>
      </c>
      <c r="M52" s="4">
        <f t="shared" si="0"/>
        <v>78</v>
      </c>
      <c r="N52" s="38"/>
      <c r="O52" s="39"/>
      <c r="P52" s="39"/>
      <c r="Q52" s="35"/>
      <c r="R52" s="40"/>
      <c r="S52" s="35"/>
      <c r="T52" s="36"/>
      <c r="U52" s="36"/>
      <c r="V52" s="37"/>
      <c r="W52" s="19"/>
    </row>
    <row r="53" spans="1:23" ht="13.5" customHeight="1" x14ac:dyDescent="0.25">
      <c r="A53" s="11" t="s">
        <v>161</v>
      </c>
      <c r="B53" s="11" t="s">
        <v>153</v>
      </c>
      <c r="C53" s="23" t="s">
        <v>146</v>
      </c>
      <c r="D53" s="12">
        <v>348950</v>
      </c>
      <c r="E53" s="12">
        <v>200000</v>
      </c>
      <c r="F53" s="20">
        <v>32</v>
      </c>
      <c r="G53" s="20">
        <v>12</v>
      </c>
      <c r="H53" s="20">
        <v>12</v>
      </c>
      <c r="I53" s="20">
        <v>4</v>
      </c>
      <c r="J53" s="20">
        <v>8</v>
      </c>
      <c r="K53" s="20">
        <v>8</v>
      </c>
      <c r="L53" s="20">
        <v>5</v>
      </c>
      <c r="M53" s="4">
        <f t="shared" si="0"/>
        <v>81</v>
      </c>
      <c r="N53" s="38"/>
      <c r="O53" s="39"/>
      <c r="P53" s="39"/>
      <c r="Q53" s="35"/>
      <c r="R53" s="40"/>
      <c r="S53" s="35"/>
      <c r="T53" s="36"/>
      <c r="U53" s="36"/>
      <c r="V53" s="37"/>
      <c r="W53" s="19"/>
    </row>
    <row r="54" spans="1:23" ht="13.5" customHeight="1" x14ac:dyDescent="0.25">
      <c r="A54" s="11" t="s">
        <v>162</v>
      </c>
      <c r="B54" s="11" t="s">
        <v>56</v>
      </c>
      <c r="C54" s="23" t="s">
        <v>147</v>
      </c>
      <c r="D54" s="12">
        <v>701215</v>
      </c>
      <c r="E54" s="12">
        <v>150000</v>
      </c>
      <c r="F54" s="20">
        <v>34</v>
      </c>
      <c r="G54" s="20">
        <v>14</v>
      </c>
      <c r="H54" s="20">
        <v>13</v>
      </c>
      <c r="I54" s="20">
        <v>5</v>
      </c>
      <c r="J54" s="20">
        <v>8</v>
      </c>
      <c r="K54" s="20">
        <v>8</v>
      </c>
      <c r="L54" s="20">
        <v>4</v>
      </c>
      <c r="M54" s="4">
        <f t="shared" si="0"/>
        <v>86</v>
      </c>
      <c r="N54" s="18"/>
      <c r="O54" s="39"/>
      <c r="P54" s="39"/>
      <c r="Q54" s="35"/>
      <c r="R54" s="40"/>
      <c r="S54" s="35"/>
      <c r="T54" s="36"/>
      <c r="U54" s="36"/>
      <c r="V54" s="37"/>
      <c r="W54" s="19"/>
    </row>
    <row r="55" spans="1:23" ht="13.5" customHeight="1" x14ac:dyDescent="0.25">
      <c r="A55" s="11" t="s">
        <v>163</v>
      </c>
      <c r="B55" s="11" t="s">
        <v>88</v>
      </c>
      <c r="C55" s="23" t="s">
        <v>148</v>
      </c>
      <c r="D55" s="12">
        <v>500120</v>
      </c>
      <c r="E55" s="12">
        <v>250000</v>
      </c>
      <c r="F55" s="20">
        <v>23</v>
      </c>
      <c r="G55" s="20">
        <v>11</v>
      </c>
      <c r="H55" s="20">
        <v>8</v>
      </c>
      <c r="I55" s="20">
        <v>4</v>
      </c>
      <c r="J55" s="20">
        <v>7</v>
      </c>
      <c r="K55" s="20">
        <v>7</v>
      </c>
      <c r="L55" s="20">
        <v>5</v>
      </c>
      <c r="M55" s="4">
        <f t="shared" si="0"/>
        <v>65</v>
      </c>
      <c r="N55" s="18"/>
      <c r="O55" s="39"/>
      <c r="P55" s="39"/>
      <c r="Q55" s="35"/>
      <c r="R55" s="40"/>
      <c r="S55" s="35"/>
      <c r="T55" s="36"/>
      <c r="U55" s="36"/>
      <c r="V55" s="37"/>
      <c r="W55" s="19"/>
    </row>
    <row r="56" spans="1:23" ht="13.5" customHeight="1" x14ac:dyDescent="0.25">
      <c r="A56" s="11" t="s">
        <v>164</v>
      </c>
      <c r="B56" s="11" t="s">
        <v>154</v>
      </c>
      <c r="C56" s="23" t="s">
        <v>149</v>
      </c>
      <c r="D56" s="12">
        <v>292616</v>
      </c>
      <c r="E56" s="12">
        <v>150000</v>
      </c>
      <c r="F56" s="20">
        <v>33</v>
      </c>
      <c r="G56" s="20">
        <v>11</v>
      </c>
      <c r="H56" s="20">
        <v>11</v>
      </c>
      <c r="I56" s="20">
        <v>5</v>
      </c>
      <c r="J56" s="20">
        <v>5</v>
      </c>
      <c r="K56" s="20">
        <v>5</v>
      </c>
      <c r="L56" s="20">
        <v>4</v>
      </c>
      <c r="M56" s="4">
        <f t="shared" si="0"/>
        <v>74</v>
      </c>
      <c r="N56" s="38"/>
      <c r="O56" s="39"/>
      <c r="P56" s="39"/>
      <c r="Q56" s="35"/>
      <c r="R56" s="40"/>
      <c r="S56" s="35"/>
      <c r="T56" s="36"/>
      <c r="U56" s="36"/>
      <c r="V56" s="37"/>
      <c r="W56" s="19"/>
    </row>
    <row r="57" spans="1:23" ht="13.5" customHeight="1" x14ac:dyDescent="0.25">
      <c r="A57" s="11" t="s">
        <v>165</v>
      </c>
      <c r="B57" s="11" t="s">
        <v>155</v>
      </c>
      <c r="C57" s="23" t="s">
        <v>150</v>
      </c>
      <c r="D57" s="12">
        <v>315000</v>
      </c>
      <c r="E57" s="12">
        <v>200000</v>
      </c>
      <c r="F57" s="20">
        <v>35</v>
      </c>
      <c r="G57" s="20">
        <v>11</v>
      </c>
      <c r="H57" s="20">
        <v>13</v>
      </c>
      <c r="I57" s="20">
        <v>4</v>
      </c>
      <c r="J57" s="20">
        <v>7</v>
      </c>
      <c r="K57" s="20">
        <v>7</v>
      </c>
      <c r="L57" s="20">
        <v>5</v>
      </c>
      <c r="M57" s="4">
        <f t="shared" si="0"/>
        <v>82</v>
      </c>
      <c r="N57" s="38"/>
      <c r="O57" s="39"/>
      <c r="P57" s="39"/>
      <c r="Q57" s="35"/>
      <c r="R57" s="40"/>
      <c r="S57" s="35"/>
      <c r="T57" s="36"/>
      <c r="U57" s="36"/>
      <c r="V57" s="37"/>
      <c r="W57" s="19"/>
    </row>
    <row r="58" spans="1:23" ht="13.5" customHeight="1" x14ac:dyDescent="0.25">
      <c r="A58" s="11" t="s">
        <v>166</v>
      </c>
      <c r="B58" s="11" t="s">
        <v>156</v>
      </c>
      <c r="C58" s="23" t="s">
        <v>151</v>
      </c>
      <c r="D58" s="12">
        <v>360000</v>
      </c>
      <c r="E58" s="12">
        <v>200000</v>
      </c>
      <c r="F58" s="20">
        <v>33</v>
      </c>
      <c r="G58" s="20">
        <v>13</v>
      </c>
      <c r="H58" s="20">
        <v>13</v>
      </c>
      <c r="I58" s="20">
        <v>5</v>
      </c>
      <c r="J58" s="20">
        <v>8</v>
      </c>
      <c r="K58" s="20">
        <v>8</v>
      </c>
      <c r="L58" s="20">
        <v>4</v>
      </c>
      <c r="M58" s="4">
        <f t="shared" si="0"/>
        <v>84</v>
      </c>
      <c r="N58" s="38"/>
      <c r="O58" s="39"/>
      <c r="P58" s="39"/>
      <c r="Q58" s="35"/>
      <c r="R58" s="40"/>
      <c r="S58" s="35"/>
      <c r="T58" s="36"/>
      <c r="U58" s="36"/>
      <c r="V58" s="37"/>
      <c r="W58" s="19"/>
    </row>
    <row r="59" spans="1:23" ht="13.5" customHeight="1" x14ac:dyDescent="0.25">
      <c r="A59" s="11" t="s">
        <v>167</v>
      </c>
      <c r="B59" s="11" t="s">
        <v>54</v>
      </c>
      <c r="C59" s="23" t="s">
        <v>152</v>
      </c>
      <c r="D59" s="12">
        <v>282000</v>
      </c>
      <c r="E59" s="12">
        <v>150000</v>
      </c>
      <c r="F59" s="20">
        <v>31</v>
      </c>
      <c r="G59" s="20">
        <v>13</v>
      </c>
      <c r="H59" s="20">
        <v>11</v>
      </c>
      <c r="I59" s="20">
        <v>4</v>
      </c>
      <c r="J59" s="20">
        <v>8</v>
      </c>
      <c r="K59" s="20">
        <v>7</v>
      </c>
      <c r="L59" s="20">
        <v>5</v>
      </c>
      <c r="M59" s="4">
        <f t="shared" si="0"/>
        <v>79</v>
      </c>
      <c r="N59" s="38"/>
      <c r="O59" s="39"/>
      <c r="P59" s="39"/>
      <c r="Q59" s="35"/>
      <c r="R59" s="40"/>
      <c r="S59" s="35"/>
      <c r="T59" s="36"/>
      <c r="U59" s="36"/>
      <c r="V59" s="37"/>
      <c r="W59" s="19"/>
    </row>
    <row r="60" spans="1:23" ht="12.5" x14ac:dyDescent="0.35">
      <c r="A60" s="41" t="s">
        <v>181</v>
      </c>
      <c r="B60" s="11" t="s">
        <v>56</v>
      </c>
      <c r="C60" s="11" t="s">
        <v>169</v>
      </c>
      <c r="D60" s="12">
        <v>452500</v>
      </c>
      <c r="E60" s="12">
        <v>200000</v>
      </c>
      <c r="F60" s="20">
        <v>34</v>
      </c>
      <c r="G60" s="20">
        <v>13</v>
      </c>
      <c r="H60" s="20">
        <v>14</v>
      </c>
      <c r="I60" s="20">
        <v>5</v>
      </c>
      <c r="J60" s="20">
        <v>8</v>
      </c>
      <c r="K60" s="20">
        <v>8</v>
      </c>
      <c r="L60" s="20">
        <v>4</v>
      </c>
      <c r="M60" s="4">
        <f t="shared" si="0"/>
        <v>86</v>
      </c>
    </row>
    <row r="61" spans="1:23" ht="12.5" x14ac:dyDescent="0.35">
      <c r="A61" s="41" t="s">
        <v>182</v>
      </c>
      <c r="B61" s="11" t="s">
        <v>178</v>
      </c>
      <c r="C61" s="11" t="s">
        <v>170</v>
      </c>
      <c r="D61" s="12">
        <v>716047</v>
      </c>
      <c r="E61" s="12">
        <v>250000</v>
      </c>
      <c r="F61" s="20">
        <v>28</v>
      </c>
      <c r="G61" s="20">
        <v>11</v>
      </c>
      <c r="H61" s="20">
        <v>9</v>
      </c>
      <c r="I61" s="20">
        <v>4</v>
      </c>
      <c r="J61" s="20">
        <v>5</v>
      </c>
      <c r="K61" s="20">
        <v>6</v>
      </c>
      <c r="L61" s="20">
        <v>5</v>
      </c>
      <c r="M61" s="4">
        <f t="shared" si="0"/>
        <v>68</v>
      </c>
    </row>
    <row r="62" spans="1:23" ht="12.5" x14ac:dyDescent="0.35">
      <c r="A62" s="41" t="s">
        <v>183</v>
      </c>
      <c r="B62" s="11" t="s">
        <v>179</v>
      </c>
      <c r="C62" s="11" t="s">
        <v>171</v>
      </c>
      <c r="D62" s="12">
        <v>486529</v>
      </c>
      <c r="E62" s="12">
        <v>150000</v>
      </c>
      <c r="F62" s="20">
        <v>33</v>
      </c>
      <c r="G62" s="20">
        <v>11</v>
      </c>
      <c r="H62" s="20">
        <v>12</v>
      </c>
      <c r="I62" s="20">
        <v>5</v>
      </c>
      <c r="J62" s="20">
        <v>8</v>
      </c>
      <c r="K62" s="20">
        <v>8</v>
      </c>
      <c r="L62" s="20">
        <v>2</v>
      </c>
      <c r="M62" s="4">
        <f t="shared" si="0"/>
        <v>79</v>
      </c>
    </row>
    <row r="63" spans="1:23" ht="12.5" x14ac:dyDescent="0.35">
      <c r="A63" s="41" t="s">
        <v>184</v>
      </c>
      <c r="B63" s="11" t="s">
        <v>56</v>
      </c>
      <c r="C63" s="11" t="s">
        <v>172</v>
      </c>
      <c r="D63" s="12">
        <v>550850</v>
      </c>
      <c r="E63" s="12">
        <v>150000</v>
      </c>
      <c r="F63" s="20">
        <v>35</v>
      </c>
      <c r="G63" s="20">
        <v>14</v>
      </c>
      <c r="H63" s="20">
        <v>14</v>
      </c>
      <c r="I63" s="20">
        <v>5</v>
      </c>
      <c r="J63" s="20">
        <v>8</v>
      </c>
      <c r="K63" s="20">
        <v>8</v>
      </c>
      <c r="L63" s="20">
        <v>4</v>
      </c>
      <c r="M63" s="4">
        <f t="shared" si="0"/>
        <v>88</v>
      </c>
    </row>
    <row r="64" spans="1:23" ht="12.5" x14ac:dyDescent="0.35">
      <c r="A64" s="41" t="s">
        <v>185</v>
      </c>
      <c r="B64" s="11" t="s">
        <v>180</v>
      </c>
      <c r="C64" s="11" t="s">
        <v>173</v>
      </c>
      <c r="D64" s="12">
        <v>237500</v>
      </c>
      <c r="E64" s="12">
        <v>150000</v>
      </c>
      <c r="F64" s="20">
        <v>30</v>
      </c>
      <c r="G64" s="20">
        <v>11</v>
      </c>
      <c r="H64" s="20">
        <v>12</v>
      </c>
      <c r="I64" s="20">
        <v>4</v>
      </c>
      <c r="J64" s="20">
        <v>8</v>
      </c>
      <c r="K64" s="20">
        <v>8</v>
      </c>
      <c r="L64" s="20">
        <v>5</v>
      </c>
      <c r="M64" s="4">
        <f t="shared" si="0"/>
        <v>78</v>
      </c>
    </row>
    <row r="65" spans="1:13" ht="12.5" x14ac:dyDescent="0.35">
      <c r="A65" s="41" t="s">
        <v>186</v>
      </c>
      <c r="B65" s="11" t="s">
        <v>113</v>
      </c>
      <c r="C65" s="11" t="s">
        <v>174</v>
      </c>
      <c r="D65" s="12">
        <v>2084000</v>
      </c>
      <c r="E65" s="12">
        <v>150000</v>
      </c>
      <c r="F65" s="20">
        <v>26</v>
      </c>
      <c r="G65" s="20">
        <v>13</v>
      </c>
      <c r="H65" s="20">
        <v>7</v>
      </c>
      <c r="I65" s="20">
        <v>4</v>
      </c>
      <c r="J65" s="20">
        <v>7</v>
      </c>
      <c r="K65" s="20">
        <v>7</v>
      </c>
      <c r="L65" s="20">
        <v>5</v>
      </c>
      <c r="M65" s="4">
        <f t="shared" si="0"/>
        <v>69</v>
      </c>
    </row>
    <row r="66" spans="1:13" ht="12.5" x14ac:dyDescent="0.25">
      <c r="A66" s="42" t="s">
        <v>187</v>
      </c>
      <c r="B66" s="44" t="s">
        <v>55</v>
      </c>
      <c r="C66" s="44" t="s">
        <v>175</v>
      </c>
      <c r="D66" s="45">
        <v>341000</v>
      </c>
      <c r="E66" s="45">
        <v>200000</v>
      </c>
      <c r="F66" s="20">
        <v>31</v>
      </c>
      <c r="G66" s="20">
        <v>12</v>
      </c>
      <c r="H66" s="20">
        <v>13</v>
      </c>
      <c r="I66" s="20">
        <v>5</v>
      </c>
      <c r="J66" s="20">
        <v>8</v>
      </c>
      <c r="K66" s="20">
        <v>8</v>
      </c>
      <c r="L66" s="20">
        <v>5</v>
      </c>
      <c r="M66" s="4">
        <f t="shared" si="0"/>
        <v>82</v>
      </c>
    </row>
    <row r="67" spans="1:13" ht="12.5" x14ac:dyDescent="0.35">
      <c r="A67" s="41" t="s">
        <v>188</v>
      </c>
      <c r="B67" s="11" t="s">
        <v>56</v>
      </c>
      <c r="C67" s="11" t="s">
        <v>176</v>
      </c>
      <c r="D67" s="12">
        <v>1221900</v>
      </c>
      <c r="E67" s="12">
        <v>300000</v>
      </c>
      <c r="F67" s="20">
        <v>33</v>
      </c>
      <c r="G67" s="20">
        <v>14</v>
      </c>
      <c r="H67" s="20">
        <v>9</v>
      </c>
      <c r="I67" s="20">
        <v>4</v>
      </c>
      <c r="J67" s="20">
        <v>8</v>
      </c>
      <c r="K67" s="20">
        <v>8</v>
      </c>
      <c r="L67" s="20">
        <v>4</v>
      </c>
      <c r="M67" s="4">
        <f t="shared" si="0"/>
        <v>80</v>
      </c>
    </row>
    <row r="68" spans="1:13" ht="12.5" x14ac:dyDescent="0.35">
      <c r="A68" s="41" t="s">
        <v>189</v>
      </c>
      <c r="B68" s="11" t="s">
        <v>57</v>
      </c>
      <c r="C68" s="11" t="s">
        <v>177</v>
      </c>
      <c r="D68" s="12">
        <v>500613</v>
      </c>
      <c r="E68" s="12">
        <v>150000</v>
      </c>
      <c r="F68" s="20">
        <v>34</v>
      </c>
      <c r="G68" s="20">
        <v>13</v>
      </c>
      <c r="H68" s="20">
        <v>13</v>
      </c>
      <c r="I68" s="20">
        <v>4</v>
      </c>
      <c r="J68" s="20">
        <v>8</v>
      </c>
      <c r="K68" s="20">
        <v>8</v>
      </c>
      <c r="L68" s="20">
        <v>4</v>
      </c>
      <c r="M68" s="4">
        <f t="shared" si="0"/>
        <v>84</v>
      </c>
    </row>
    <row r="69" spans="1:13" x14ac:dyDescent="0.35">
      <c r="D69" s="5">
        <f>SUM(D15:D68)</f>
        <v>36443702</v>
      </c>
      <c r="E69" s="5">
        <f>SUM(E15:E68)</f>
        <v>11500000</v>
      </c>
    </row>
  </sheetData>
  <mergeCells count="15">
    <mergeCell ref="F9:L9"/>
    <mergeCell ref="D10:M10"/>
    <mergeCell ref="A12:A14"/>
    <mergeCell ref="B12:B14"/>
    <mergeCell ref="C12:C14"/>
    <mergeCell ref="D12:D14"/>
    <mergeCell ref="E12:E14"/>
    <mergeCell ref="F12:F13"/>
    <mergeCell ref="G12:G13"/>
    <mergeCell ref="H12:H13"/>
    <mergeCell ref="I12:I13"/>
    <mergeCell ref="J12:J13"/>
    <mergeCell ref="K12:K13"/>
    <mergeCell ref="L12:L13"/>
    <mergeCell ref="M12:M13"/>
  </mergeCells>
  <dataValidations count="4">
    <dataValidation type="decimal" operator="lessThanOrEqual" allowBlank="1" showInputMessage="1" showErrorMessage="1" error="max. 40" sqref="F15:F42 H43:H48 F49:F68" xr:uid="{32F90AD8-9D48-4ECC-B4FB-4942F1214D4B}">
      <formula1>40</formula1>
    </dataValidation>
    <dataValidation type="decimal" operator="lessThanOrEqual" allowBlank="1" showInputMessage="1" showErrorMessage="1" error="max. 15" sqref="G15:H42 I43:J48 G49:H68" xr:uid="{DFE6122A-4146-4098-93A6-D4E43DA13FA2}">
      <formula1>15</formula1>
    </dataValidation>
    <dataValidation type="decimal" operator="lessThanOrEqual" allowBlank="1" showInputMessage="1" showErrorMessage="1" error="max. 5" sqref="L15:L42 I15:I42 K43:K48 I49:I68 L49:L68" xr:uid="{5254CA13-E08A-4D52-AF66-2EEDACA8551A}">
      <formula1>5</formula1>
    </dataValidation>
    <dataValidation type="decimal" operator="lessThanOrEqual" allowBlank="1" showInputMessage="1" showErrorMessage="1" error="max. 10" sqref="J15:K42 L43:L48 J49:K68" xr:uid="{980BCACA-3C5C-46A4-ADB7-EB757A609607}">
      <formula1>10</formula1>
    </dataValidation>
  </dataValidations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6C67E8-B705-421B-8703-9D9C02B83235}">
  <dimension ref="A1:BZ69"/>
  <sheetViews>
    <sheetView zoomScale="70" zoomScaleNormal="70" workbookViewId="0"/>
  </sheetViews>
  <sheetFormatPr defaultColWidth="9.26953125" defaultRowHeight="12" x14ac:dyDescent="0.35"/>
  <cols>
    <col min="1" max="1" width="11.7265625" style="2" customWidth="1"/>
    <col min="2" max="2" width="30" style="2" bestFit="1" customWidth="1"/>
    <col min="3" max="3" width="26.453125" style="2" customWidth="1"/>
    <col min="4" max="4" width="15.54296875" style="2" customWidth="1"/>
    <col min="5" max="5" width="15" style="2" customWidth="1"/>
    <col min="6" max="6" width="9.7265625" style="2" customWidth="1"/>
    <col min="7" max="13" width="9.26953125" style="2" customWidth="1"/>
    <col min="14" max="16384" width="9.26953125" style="2"/>
  </cols>
  <sheetData>
    <row r="1" spans="1:78" ht="38.25" customHeight="1" x14ac:dyDescent="0.35">
      <c r="A1" s="1" t="s">
        <v>28</v>
      </c>
    </row>
    <row r="2" spans="1:78" x14ac:dyDescent="0.35">
      <c r="A2" s="6" t="s">
        <v>37</v>
      </c>
      <c r="D2" s="6" t="s">
        <v>21</v>
      </c>
    </row>
    <row r="3" spans="1:78" x14ac:dyDescent="0.35">
      <c r="A3" s="6" t="s">
        <v>31</v>
      </c>
      <c r="D3" s="2" t="s">
        <v>33</v>
      </c>
    </row>
    <row r="4" spans="1:78" x14ac:dyDescent="0.35">
      <c r="A4" s="6" t="s">
        <v>38</v>
      </c>
      <c r="D4" s="2" t="s">
        <v>34</v>
      </c>
    </row>
    <row r="5" spans="1:78" x14ac:dyDescent="0.35">
      <c r="A5" s="6" t="s">
        <v>39</v>
      </c>
      <c r="D5" s="2" t="s">
        <v>35</v>
      </c>
    </row>
    <row r="6" spans="1:78" x14ac:dyDescent="0.35">
      <c r="A6" s="6" t="s">
        <v>40</v>
      </c>
      <c r="D6" s="2" t="s">
        <v>36</v>
      </c>
    </row>
    <row r="7" spans="1:78" x14ac:dyDescent="0.35">
      <c r="A7" s="9" t="s">
        <v>32</v>
      </c>
    </row>
    <row r="8" spans="1:78" x14ac:dyDescent="0.35">
      <c r="A8" s="6" t="s">
        <v>20</v>
      </c>
      <c r="D8" s="6" t="s">
        <v>22</v>
      </c>
    </row>
    <row r="9" spans="1:78" ht="66.650000000000006" customHeight="1" x14ac:dyDescent="0.35">
      <c r="D9" s="2" t="s">
        <v>29</v>
      </c>
      <c r="F9" s="54" t="s">
        <v>73</v>
      </c>
      <c r="G9" s="54"/>
      <c r="H9" s="54"/>
      <c r="I9" s="54"/>
      <c r="J9" s="54"/>
      <c r="K9" s="54"/>
      <c r="L9" s="54"/>
      <c r="M9" s="10"/>
    </row>
    <row r="10" spans="1:78" ht="25.5" customHeight="1" x14ac:dyDescent="0.25">
      <c r="D10" s="53" t="s">
        <v>30</v>
      </c>
      <c r="E10" s="53"/>
      <c r="F10" s="53"/>
      <c r="G10" s="53"/>
      <c r="H10" s="53"/>
      <c r="I10" s="53"/>
      <c r="J10" s="53"/>
      <c r="K10" s="53"/>
      <c r="L10" s="53"/>
      <c r="M10" s="53"/>
    </row>
    <row r="11" spans="1:78" x14ac:dyDescent="0.35">
      <c r="A11" s="6"/>
    </row>
    <row r="12" spans="1:78" ht="26.65" customHeight="1" x14ac:dyDescent="0.35">
      <c r="A12" s="51" t="s">
        <v>0</v>
      </c>
      <c r="B12" s="51" t="s">
        <v>1</v>
      </c>
      <c r="C12" s="51" t="s">
        <v>15</v>
      </c>
      <c r="D12" s="51" t="s">
        <v>12</v>
      </c>
      <c r="E12" s="56" t="s">
        <v>2</v>
      </c>
      <c r="F12" s="51" t="s">
        <v>26</v>
      </c>
      <c r="G12" s="51" t="s">
        <v>13</v>
      </c>
      <c r="H12" s="51" t="s">
        <v>14</v>
      </c>
      <c r="I12" s="51" t="s">
        <v>24</v>
      </c>
      <c r="J12" s="51" t="s">
        <v>25</v>
      </c>
      <c r="K12" s="51" t="s">
        <v>27</v>
      </c>
      <c r="L12" s="51" t="s">
        <v>3</v>
      </c>
      <c r="M12" s="51" t="s">
        <v>4</v>
      </c>
    </row>
    <row r="13" spans="1:78" ht="59.65" customHeight="1" x14ac:dyDescent="0.35">
      <c r="A13" s="55"/>
      <c r="B13" s="55"/>
      <c r="C13" s="55"/>
      <c r="D13" s="55"/>
      <c r="E13" s="57"/>
      <c r="F13" s="52"/>
      <c r="G13" s="52"/>
      <c r="H13" s="52"/>
      <c r="I13" s="52"/>
      <c r="J13" s="52"/>
      <c r="K13" s="52"/>
      <c r="L13" s="52"/>
      <c r="M13" s="52"/>
    </row>
    <row r="14" spans="1:78" ht="52.5" customHeight="1" x14ac:dyDescent="0.35">
      <c r="A14" s="52"/>
      <c r="B14" s="52"/>
      <c r="C14" s="52"/>
      <c r="D14" s="52"/>
      <c r="E14" s="58"/>
      <c r="F14" s="7" t="s">
        <v>23</v>
      </c>
      <c r="G14" s="7" t="s">
        <v>17</v>
      </c>
      <c r="H14" s="7" t="s">
        <v>17</v>
      </c>
      <c r="I14" s="7" t="s">
        <v>18</v>
      </c>
      <c r="J14" s="7" t="s">
        <v>19</v>
      </c>
      <c r="K14" s="7" t="s">
        <v>19</v>
      </c>
      <c r="L14" s="7" t="s">
        <v>18</v>
      </c>
      <c r="M14" s="7"/>
    </row>
    <row r="15" spans="1:78" s="3" customFormat="1" ht="12.75" customHeight="1" x14ac:dyDescent="0.35">
      <c r="A15" s="11" t="s">
        <v>62</v>
      </c>
      <c r="B15" s="11" t="s">
        <v>51</v>
      </c>
      <c r="C15" s="11" t="s">
        <v>41</v>
      </c>
      <c r="D15" s="12">
        <v>572057</v>
      </c>
      <c r="E15" s="12">
        <v>150000</v>
      </c>
      <c r="F15" s="4">
        <v>0</v>
      </c>
      <c r="G15" s="4">
        <v>0</v>
      </c>
      <c r="H15" s="4">
        <v>0</v>
      </c>
      <c r="I15" s="4">
        <v>0</v>
      </c>
      <c r="J15" s="4">
        <v>0</v>
      </c>
      <c r="K15" s="4">
        <v>0</v>
      </c>
      <c r="L15" s="4">
        <v>0</v>
      </c>
      <c r="M15" s="4">
        <f>SUM(F15:L15)</f>
        <v>0</v>
      </c>
      <c r="N15" s="2" t="s">
        <v>72</v>
      </c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</row>
    <row r="16" spans="1:78" s="3" customFormat="1" ht="12.75" customHeight="1" x14ac:dyDescent="0.35">
      <c r="A16" s="11" t="s">
        <v>63</v>
      </c>
      <c r="B16" s="11" t="s">
        <v>51</v>
      </c>
      <c r="C16" s="11" t="s">
        <v>42</v>
      </c>
      <c r="D16" s="12">
        <v>1541321</v>
      </c>
      <c r="E16" s="12">
        <v>300000</v>
      </c>
      <c r="F16" s="4">
        <v>0</v>
      </c>
      <c r="G16" s="4">
        <v>0</v>
      </c>
      <c r="H16" s="4">
        <v>0</v>
      </c>
      <c r="I16" s="4">
        <v>0</v>
      </c>
      <c r="J16" s="4">
        <v>0</v>
      </c>
      <c r="K16" s="4">
        <v>0</v>
      </c>
      <c r="L16" s="4">
        <v>0</v>
      </c>
      <c r="M16" s="4">
        <f t="shared" ref="M16:M59" si="0">SUM(F16:L16)</f>
        <v>0</v>
      </c>
      <c r="N16" s="2" t="s">
        <v>72</v>
      </c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</row>
    <row r="17" spans="1:78" s="3" customFormat="1" ht="12.75" customHeight="1" x14ac:dyDescent="0.35">
      <c r="A17" s="11" t="s">
        <v>64</v>
      </c>
      <c r="B17" s="11" t="s">
        <v>52</v>
      </c>
      <c r="C17" s="11" t="s">
        <v>43</v>
      </c>
      <c r="D17" s="12">
        <v>625000</v>
      </c>
      <c r="E17" s="12">
        <v>300000</v>
      </c>
      <c r="F17" s="4">
        <v>0</v>
      </c>
      <c r="G17" s="4">
        <v>0</v>
      </c>
      <c r="H17" s="4">
        <v>0</v>
      </c>
      <c r="I17" s="4">
        <v>0</v>
      </c>
      <c r="J17" s="4">
        <v>0</v>
      </c>
      <c r="K17" s="4">
        <v>0</v>
      </c>
      <c r="L17" s="4">
        <v>0</v>
      </c>
      <c r="M17" s="4">
        <f t="shared" si="0"/>
        <v>0</v>
      </c>
      <c r="N17" s="2" t="s">
        <v>72</v>
      </c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</row>
    <row r="18" spans="1:78" s="3" customFormat="1" ht="12.75" customHeight="1" x14ac:dyDescent="0.35">
      <c r="A18" s="11" t="s">
        <v>65</v>
      </c>
      <c r="B18" s="11" t="s">
        <v>53</v>
      </c>
      <c r="C18" s="11" t="s">
        <v>44</v>
      </c>
      <c r="D18" s="12">
        <v>461800</v>
      </c>
      <c r="E18" s="12">
        <v>150000</v>
      </c>
      <c r="F18" s="4">
        <v>0</v>
      </c>
      <c r="G18" s="4">
        <v>0</v>
      </c>
      <c r="H18" s="4">
        <v>0</v>
      </c>
      <c r="I18" s="4">
        <v>0</v>
      </c>
      <c r="J18" s="4">
        <v>0</v>
      </c>
      <c r="K18" s="4">
        <v>0</v>
      </c>
      <c r="L18" s="4">
        <v>0</v>
      </c>
      <c r="M18" s="4">
        <f t="shared" si="0"/>
        <v>0</v>
      </c>
      <c r="N18" s="2" t="s">
        <v>72</v>
      </c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</row>
    <row r="19" spans="1:78" s="3" customFormat="1" ht="12.75" customHeight="1" x14ac:dyDescent="0.35">
      <c r="A19" s="11" t="s">
        <v>66</v>
      </c>
      <c r="B19" s="11" t="s">
        <v>54</v>
      </c>
      <c r="C19" s="11" t="s">
        <v>45</v>
      </c>
      <c r="D19" s="12">
        <v>200000</v>
      </c>
      <c r="E19" s="12">
        <v>150000</v>
      </c>
      <c r="F19" s="4">
        <v>0</v>
      </c>
      <c r="G19" s="4">
        <v>0</v>
      </c>
      <c r="H19" s="4">
        <v>0</v>
      </c>
      <c r="I19" s="4">
        <v>0</v>
      </c>
      <c r="J19" s="4">
        <v>0</v>
      </c>
      <c r="K19" s="4">
        <v>0</v>
      </c>
      <c r="L19" s="4">
        <v>0</v>
      </c>
      <c r="M19" s="4">
        <f t="shared" si="0"/>
        <v>0</v>
      </c>
      <c r="N19" s="2" t="s">
        <v>72</v>
      </c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</row>
    <row r="20" spans="1:78" s="3" customFormat="1" x14ac:dyDescent="0.35">
      <c r="A20" s="11" t="s">
        <v>67</v>
      </c>
      <c r="B20" s="11" t="s">
        <v>55</v>
      </c>
      <c r="C20" s="11" t="s">
        <v>46</v>
      </c>
      <c r="D20" s="12">
        <v>324000</v>
      </c>
      <c r="E20" s="12">
        <v>200000</v>
      </c>
      <c r="F20" s="4">
        <v>0</v>
      </c>
      <c r="G20" s="4">
        <v>0</v>
      </c>
      <c r="H20" s="4">
        <v>0</v>
      </c>
      <c r="I20" s="4">
        <v>0</v>
      </c>
      <c r="J20" s="4">
        <v>0</v>
      </c>
      <c r="K20" s="4">
        <v>0</v>
      </c>
      <c r="L20" s="4">
        <v>0</v>
      </c>
      <c r="M20" s="4">
        <f t="shared" si="0"/>
        <v>0</v>
      </c>
      <c r="N20" s="2" t="s">
        <v>72</v>
      </c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</row>
    <row r="21" spans="1:78" s="3" customFormat="1" ht="12.75" customHeight="1" x14ac:dyDescent="0.35">
      <c r="A21" s="11" t="s">
        <v>68</v>
      </c>
      <c r="B21" s="11" t="s">
        <v>56</v>
      </c>
      <c r="C21" s="11" t="s">
        <v>47</v>
      </c>
      <c r="D21" s="12">
        <v>629350</v>
      </c>
      <c r="E21" s="12">
        <v>250000</v>
      </c>
      <c r="F21" s="4">
        <v>0</v>
      </c>
      <c r="G21" s="4">
        <v>0</v>
      </c>
      <c r="H21" s="4">
        <v>0</v>
      </c>
      <c r="I21" s="4">
        <v>0</v>
      </c>
      <c r="J21" s="4">
        <v>0</v>
      </c>
      <c r="K21" s="4">
        <v>0</v>
      </c>
      <c r="L21" s="4">
        <v>0</v>
      </c>
      <c r="M21" s="4">
        <f t="shared" si="0"/>
        <v>0</v>
      </c>
      <c r="N21" s="2" t="s">
        <v>72</v>
      </c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</row>
    <row r="22" spans="1:78" s="3" customFormat="1" ht="12.75" customHeight="1" x14ac:dyDescent="0.35">
      <c r="A22" s="11" t="s">
        <v>69</v>
      </c>
      <c r="B22" s="11" t="s">
        <v>57</v>
      </c>
      <c r="C22" s="11" t="s">
        <v>48</v>
      </c>
      <c r="D22" s="12">
        <v>417360</v>
      </c>
      <c r="E22" s="12">
        <v>200000</v>
      </c>
      <c r="F22" s="4">
        <v>0</v>
      </c>
      <c r="G22" s="4">
        <v>0</v>
      </c>
      <c r="H22" s="4">
        <v>0</v>
      </c>
      <c r="I22" s="4">
        <v>0</v>
      </c>
      <c r="J22" s="4">
        <v>0</v>
      </c>
      <c r="K22" s="4">
        <v>0</v>
      </c>
      <c r="L22" s="4">
        <v>0</v>
      </c>
      <c r="M22" s="4">
        <f t="shared" si="0"/>
        <v>0</v>
      </c>
      <c r="N22" s="2" t="s">
        <v>72</v>
      </c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</row>
    <row r="23" spans="1:78" s="3" customFormat="1" ht="13.5" customHeight="1" x14ac:dyDescent="0.35">
      <c r="A23" s="11" t="s">
        <v>70</v>
      </c>
      <c r="B23" s="11" t="s">
        <v>58</v>
      </c>
      <c r="C23" s="11" t="s">
        <v>49</v>
      </c>
      <c r="D23" s="12">
        <v>631500</v>
      </c>
      <c r="E23" s="12">
        <v>100000</v>
      </c>
      <c r="F23" s="4">
        <v>0</v>
      </c>
      <c r="G23" s="4">
        <v>0</v>
      </c>
      <c r="H23" s="4">
        <v>0</v>
      </c>
      <c r="I23" s="4">
        <v>0</v>
      </c>
      <c r="J23" s="4">
        <v>0</v>
      </c>
      <c r="K23" s="4">
        <v>0</v>
      </c>
      <c r="L23" s="4">
        <v>0</v>
      </c>
      <c r="M23" s="4">
        <f t="shared" si="0"/>
        <v>0</v>
      </c>
      <c r="N23" s="2" t="s">
        <v>72</v>
      </c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</row>
    <row r="24" spans="1:78" s="3" customFormat="1" ht="12.75" customHeight="1" x14ac:dyDescent="0.35">
      <c r="A24" s="11" t="s">
        <v>71</v>
      </c>
      <c r="B24" s="11" t="s">
        <v>58</v>
      </c>
      <c r="C24" s="11" t="s">
        <v>50</v>
      </c>
      <c r="D24" s="12">
        <v>363595</v>
      </c>
      <c r="E24" s="12">
        <v>150000</v>
      </c>
      <c r="F24" s="4">
        <v>0</v>
      </c>
      <c r="G24" s="4">
        <v>0</v>
      </c>
      <c r="H24" s="4">
        <v>0</v>
      </c>
      <c r="I24" s="4">
        <v>0</v>
      </c>
      <c r="J24" s="4">
        <v>0</v>
      </c>
      <c r="K24" s="4">
        <v>0</v>
      </c>
      <c r="L24" s="4">
        <v>0</v>
      </c>
      <c r="M24" s="4">
        <f t="shared" si="0"/>
        <v>0</v>
      </c>
      <c r="N24" s="2" t="s">
        <v>72</v>
      </c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</row>
    <row r="25" spans="1:78" s="3" customFormat="1" ht="13.5" customHeight="1" x14ac:dyDescent="0.35">
      <c r="A25" s="11" t="s">
        <v>80</v>
      </c>
      <c r="B25" s="11" t="s">
        <v>53</v>
      </c>
      <c r="C25" s="11" t="s">
        <v>81</v>
      </c>
      <c r="D25" s="12">
        <v>665000</v>
      </c>
      <c r="E25" s="12">
        <v>250000</v>
      </c>
      <c r="F25" s="4">
        <v>32</v>
      </c>
      <c r="G25" s="4">
        <v>13</v>
      </c>
      <c r="H25" s="4">
        <v>11</v>
      </c>
      <c r="I25" s="4">
        <v>4</v>
      </c>
      <c r="J25" s="4">
        <v>6</v>
      </c>
      <c r="K25" s="4">
        <v>5</v>
      </c>
      <c r="L25" s="4">
        <v>5</v>
      </c>
      <c r="M25" s="4">
        <f t="shared" si="0"/>
        <v>76</v>
      </c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</row>
    <row r="26" spans="1:78" s="3" customFormat="1" ht="13.5" customHeight="1" x14ac:dyDescent="0.35">
      <c r="A26" s="11" t="s">
        <v>82</v>
      </c>
      <c r="B26" s="11" t="s">
        <v>83</v>
      </c>
      <c r="C26" s="11" t="s">
        <v>84</v>
      </c>
      <c r="D26" s="12">
        <v>395000</v>
      </c>
      <c r="E26" s="12">
        <v>200000</v>
      </c>
      <c r="F26" s="4">
        <v>33</v>
      </c>
      <c r="G26" s="4">
        <v>10</v>
      </c>
      <c r="H26" s="4">
        <v>12</v>
      </c>
      <c r="I26" s="4">
        <v>5</v>
      </c>
      <c r="J26" s="4">
        <v>5</v>
      </c>
      <c r="K26" s="4">
        <v>7</v>
      </c>
      <c r="L26" s="4">
        <v>4</v>
      </c>
      <c r="M26" s="4">
        <f t="shared" si="0"/>
        <v>76</v>
      </c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</row>
    <row r="27" spans="1:78" s="3" customFormat="1" ht="13.5" customHeight="1" x14ac:dyDescent="0.35">
      <c r="A27" s="11" t="s">
        <v>85</v>
      </c>
      <c r="B27" s="11" t="s">
        <v>54</v>
      </c>
      <c r="C27" s="11" t="s">
        <v>86</v>
      </c>
      <c r="D27" s="12">
        <v>307000</v>
      </c>
      <c r="E27" s="12">
        <v>150000</v>
      </c>
      <c r="F27" s="4">
        <v>32</v>
      </c>
      <c r="G27" s="4">
        <v>12</v>
      </c>
      <c r="H27" s="4">
        <v>11</v>
      </c>
      <c r="I27" s="4">
        <v>4</v>
      </c>
      <c r="J27" s="4">
        <v>5</v>
      </c>
      <c r="K27" s="4">
        <v>5</v>
      </c>
      <c r="L27" s="4">
        <v>5</v>
      </c>
      <c r="M27" s="4">
        <f t="shared" si="0"/>
        <v>74</v>
      </c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</row>
    <row r="28" spans="1:78" s="3" customFormat="1" ht="13.5" customHeight="1" x14ac:dyDescent="0.35">
      <c r="A28" s="11" t="s">
        <v>87</v>
      </c>
      <c r="B28" s="11" t="s">
        <v>88</v>
      </c>
      <c r="C28" s="11" t="s">
        <v>89</v>
      </c>
      <c r="D28" s="12">
        <v>811110</v>
      </c>
      <c r="E28" s="12">
        <v>300000</v>
      </c>
      <c r="F28" s="4">
        <v>28</v>
      </c>
      <c r="G28" s="4">
        <v>13</v>
      </c>
      <c r="H28" s="4">
        <v>10</v>
      </c>
      <c r="I28" s="4">
        <v>5</v>
      </c>
      <c r="J28" s="4">
        <v>7</v>
      </c>
      <c r="K28" s="4">
        <v>7</v>
      </c>
      <c r="L28" s="4">
        <v>5</v>
      </c>
      <c r="M28" s="4">
        <f t="shared" si="0"/>
        <v>75</v>
      </c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</row>
    <row r="29" spans="1:78" s="3" customFormat="1" ht="13.5" customHeight="1" x14ac:dyDescent="0.35">
      <c r="A29" s="11" t="s">
        <v>90</v>
      </c>
      <c r="B29" s="11" t="s">
        <v>91</v>
      </c>
      <c r="C29" s="11" t="s">
        <v>92</v>
      </c>
      <c r="D29" s="12">
        <v>275500</v>
      </c>
      <c r="E29" s="12">
        <v>200000</v>
      </c>
      <c r="F29" s="4">
        <v>31</v>
      </c>
      <c r="G29" s="4">
        <v>10</v>
      </c>
      <c r="H29" s="4">
        <v>10</v>
      </c>
      <c r="I29" s="4">
        <v>4</v>
      </c>
      <c r="J29" s="4">
        <v>5</v>
      </c>
      <c r="K29" s="4">
        <v>5</v>
      </c>
      <c r="L29" s="4">
        <v>5</v>
      </c>
      <c r="M29" s="4">
        <f t="shared" si="0"/>
        <v>70</v>
      </c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</row>
    <row r="30" spans="1:78" s="3" customFormat="1" ht="13.5" customHeight="1" x14ac:dyDescent="0.35">
      <c r="A30" s="11" t="s">
        <v>93</v>
      </c>
      <c r="B30" s="11" t="s">
        <v>94</v>
      </c>
      <c r="C30" s="11" t="s">
        <v>95</v>
      </c>
      <c r="D30" s="12">
        <v>650000</v>
      </c>
      <c r="E30" s="12">
        <v>300000</v>
      </c>
      <c r="F30" s="4">
        <v>31</v>
      </c>
      <c r="G30" s="4">
        <v>13</v>
      </c>
      <c r="H30" s="4">
        <v>11</v>
      </c>
      <c r="I30" s="4">
        <v>5</v>
      </c>
      <c r="J30" s="4">
        <v>7</v>
      </c>
      <c r="K30" s="4">
        <v>7</v>
      </c>
      <c r="L30" s="4">
        <v>5</v>
      </c>
      <c r="M30" s="4">
        <f t="shared" si="0"/>
        <v>79</v>
      </c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</row>
    <row r="31" spans="1:78" s="3" customFormat="1" ht="13.5" customHeight="1" x14ac:dyDescent="0.35">
      <c r="A31" s="11" t="s">
        <v>96</v>
      </c>
      <c r="B31" s="11" t="s">
        <v>58</v>
      </c>
      <c r="C31" s="11" t="s">
        <v>97</v>
      </c>
      <c r="D31" s="12">
        <v>440380</v>
      </c>
      <c r="E31" s="12">
        <v>150000</v>
      </c>
      <c r="F31" s="4">
        <v>29</v>
      </c>
      <c r="G31" s="4">
        <v>12</v>
      </c>
      <c r="H31" s="4">
        <v>10</v>
      </c>
      <c r="I31" s="4">
        <v>4</v>
      </c>
      <c r="J31" s="4">
        <v>8</v>
      </c>
      <c r="K31" s="4">
        <v>5</v>
      </c>
      <c r="L31" s="4">
        <v>5</v>
      </c>
      <c r="M31" s="4">
        <f t="shared" si="0"/>
        <v>73</v>
      </c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</row>
    <row r="32" spans="1:78" s="3" customFormat="1" ht="13.5" customHeight="1" x14ac:dyDescent="0.35">
      <c r="A32" s="11" t="s">
        <v>98</v>
      </c>
      <c r="B32" s="11" t="s">
        <v>57</v>
      </c>
      <c r="C32" s="11" t="s">
        <v>99</v>
      </c>
      <c r="D32" s="12">
        <v>405290</v>
      </c>
      <c r="E32" s="12">
        <v>200000</v>
      </c>
      <c r="F32" s="4">
        <v>31</v>
      </c>
      <c r="G32" s="4">
        <v>13</v>
      </c>
      <c r="H32" s="4">
        <v>14</v>
      </c>
      <c r="I32" s="4">
        <v>5</v>
      </c>
      <c r="J32" s="4">
        <v>7</v>
      </c>
      <c r="K32" s="4">
        <v>8</v>
      </c>
      <c r="L32" s="4">
        <v>4</v>
      </c>
      <c r="M32" s="4">
        <f t="shared" si="0"/>
        <v>82</v>
      </c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</row>
    <row r="33" spans="1:78" s="3" customFormat="1" ht="13.5" customHeight="1" x14ac:dyDescent="0.25">
      <c r="A33" s="11" t="s">
        <v>100</v>
      </c>
      <c r="B33" s="11" t="s">
        <v>56</v>
      </c>
      <c r="C33" s="23" t="s">
        <v>101</v>
      </c>
      <c r="D33" s="12">
        <v>1207750</v>
      </c>
      <c r="E33" s="12">
        <v>250000</v>
      </c>
      <c r="F33" s="4">
        <v>32</v>
      </c>
      <c r="G33" s="4">
        <v>13</v>
      </c>
      <c r="H33" s="4">
        <v>10</v>
      </c>
      <c r="I33" s="4">
        <v>4</v>
      </c>
      <c r="J33" s="4">
        <v>7</v>
      </c>
      <c r="K33" s="4">
        <v>7</v>
      </c>
      <c r="L33" s="4">
        <v>4</v>
      </c>
      <c r="M33" s="4">
        <f t="shared" si="0"/>
        <v>77</v>
      </c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</row>
    <row r="34" spans="1:78" s="3" customFormat="1" ht="13.5" customHeight="1" x14ac:dyDescent="0.25">
      <c r="A34" s="11" t="s">
        <v>102</v>
      </c>
      <c r="B34" s="11" t="s">
        <v>103</v>
      </c>
      <c r="C34" s="23" t="s">
        <v>104</v>
      </c>
      <c r="D34" s="12">
        <v>327450</v>
      </c>
      <c r="E34" s="12">
        <v>200000</v>
      </c>
      <c r="F34" s="4">
        <v>32</v>
      </c>
      <c r="G34" s="4">
        <v>10</v>
      </c>
      <c r="H34" s="4">
        <v>11</v>
      </c>
      <c r="I34" s="4">
        <v>3</v>
      </c>
      <c r="J34" s="4">
        <v>5</v>
      </c>
      <c r="K34" s="4">
        <v>5</v>
      </c>
      <c r="L34" s="4">
        <v>4</v>
      </c>
      <c r="M34" s="4">
        <f t="shared" si="0"/>
        <v>70</v>
      </c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</row>
    <row r="35" spans="1:78" s="3" customFormat="1" ht="13.5" customHeight="1" x14ac:dyDescent="0.25">
      <c r="A35" s="11" t="s">
        <v>105</v>
      </c>
      <c r="B35" s="11" t="s">
        <v>106</v>
      </c>
      <c r="C35" s="23" t="s">
        <v>107</v>
      </c>
      <c r="D35" s="12">
        <v>412300</v>
      </c>
      <c r="E35" s="12">
        <v>200000</v>
      </c>
      <c r="F35" s="4">
        <v>31</v>
      </c>
      <c r="G35" s="4">
        <v>10</v>
      </c>
      <c r="H35" s="4">
        <v>13</v>
      </c>
      <c r="I35" s="4">
        <v>5</v>
      </c>
      <c r="J35" s="4">
        <v>7</v>
      </c>
      <c r="K35" s="4">
        <v>7</v>
      </c>
      <c r="L35" s="4">
        <v>5</v>
      </c>
      <c r="M35" s="4">
        <f t="shared" si="0"/>
        <v>78</v>
      </c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</row>
    <row r="36" spans="1:78" s="3" customFormat="1" ht="13.5" customHeight="1" x14ac:dyDescent="0.25">
      <c r="A36" s="11" t="s">
        <v>108</v>
      </c>
      <c r="B36" s="11" t="s">
        <v>52</v>
      </c>
      <c r="C36" s="23" t="s">
        <v>109</v>
      </c>
      <c r="D36" s="12">
        <v>1773550</v>
      </c>
      <c r="E36" s="12">
        <v>500000</v>
      </c>
      <c r="F36" s="4">
        <v>28</v>
      </c>
      <c r="G36" s="4">
        <v>13</v>
      </c>
      <c r="H36" s="4">
        <v>9</v>
      </c>
      <c r="I36" s="4">
        <v>3</v>
      </c>
      <c r="J36" s="4">
        <v>7</v>
      </c>
      <c r="K36" s="4">
        <v>6</v>
      </c>
      <c r="L36" s="4">
        <v>5</v>
      </c>
      <c r="M36" s="4">
        <f t="shared" si="0"/>
        <v>71</v>
      </c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</row>
    <row r="37" spans="1:78" s="3" customFormat="1" ht="13.5" customHeight="1" x14ac:dyDescent="0.25">
      <c r="A37" s="11" t="s">
        <v>110</v>
      </c>
      <c r="B37" s="11" t="s">
        <v>57</v>
      </c>
      <c r="C37" s="23" t="s">
        <v>111</v>
      </c>
      <c r="D37" s="12">
        <v>458556</v>
      </c>
      <c r="E37" s="12">
        <v>150000</v>
      </c>
      <c r="F37" s="4">
        <v>32</v>
      </c>
      <c r="G37" s="4">
        <v>13</v>
      </c>
      <c r="H37" s="4">
        <v>11</v>
      </c>
      <c r="I37" s="4">
        <v>4</v>
      </c>
      <c r="J37" s="4">
        <v>7</v>
      </c>
      <c r="K37" s="4">
        <v>8</v>
      </c>
      <c r="L37" s="4">
        <v>4</v>
      </c>
      <c r="M37" s="4">
        <f t="shared" si="0"/>
        <v>79</v>
      </c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</row>
    <row r="38" spans="1:78" s="3" customFormat="1" ht="13.5" customHeight="1" x14ac:dyDescent="0.25">
      <c r="A38" s="11" t="s">
        <v>112</v>
      </c>
      <c r="B38" s="11" t="s">
        <v>113</v>
      </c>
      <c r="C38" s="23" t="s">
        <v>114</v>
      </c>
      <c r="D38" s="12">
        <v>1164000</v>
      </c>
      <c r="E38" s="12">
        <v>150000</v>
      </c>
      <c r="F38" s="4">
        <v>29</v>
      </c>
      <c r="G38" s="4">
        <v>13</v>
      </c>
      <c r="H38" s="4">
        <v>12</v>
      </c>
      <c r="I38" s="4">
        <v>5</v>
      </c>
      <c r="J38" s="4">
        <v>6</v>
      </c>
      <c r="K38" s="4">
        <v>6</v>
      </c>
      <c r="L38" s="4">
        <v>4</v>
      </c>
      <c r="M38" s="4">
        <f t="shared" si="0"/>
        <v>75</v>
      </c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</row>
    <row r="39" spans="1:78" s="3" customFormat="1" ht="13.5" customHeight="1" x14ac:dyDescent="0.25">
      <c r="A39" s="11" t="s">
        <v>115</v>
      </c>
      <c r="B39" s="11" t="s">
        <v>116</v>
      </c>
      <c r="C39" s="23" t="s">
        <v>117</v>
      </c>
      <c r="D39" s="12">
        <v>265000</v>
      </c>
      <c r="E39" s="12">
        <v>200000</v>
      </c>
      <c r="F39" s="4">
        <v>27</v>
      </c>
      <c r="G39" s="4">
        <v>13</v>
      </c>
      <c r="H39" s="4">
        <v>9</v>
      </c>
      <c r="I39" s="4">
        <v>3</v>
      </c>
      <c r="J39" s="4">
        <v>7</v>
      </c>
      <c r="K39" s="4">
        <v>7</v>
      </c>
      <c r="L39" s="4">
        <v>4</v>
      </c>
      <c r="M39" s="4">
        <f t="shared" si="0"/>
        <v>70</v>
      </c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</row>
    <row r="40" spans="1:78" s="3" customFormat="1" ht="13.5" customHeight="1" x14ac:dyDescent="0.25">
      <c r="A40" s="11" t="s">
        <v>118</v>
      </c>
      <c r="B40" s="11" t="s">
        <v>51</v>
      </c>
      <c r="C40" s="23" t="s">
        <v>119</v>
      </c>
      <c r="D40" s="12">
        <v>1253432</v>
      </c>
      <c r="E40" s="12">
        <v>250000</v>
      </c>
      <c r="F40" s="4">
        <v>27</v>
      </c>
      <c r="G40" s="4">
        <v>12</v>
      </c>
      <c r="H40" s="4">
        <v>10</v>
      </c>
      <c r="I40" s="4">
        <v>5</v>
      </c>
      <c r="J40" s="4">
        <v>6</v>
      </c>
      <c r="K40" s="4">
        <v>6</v>
      </c>
      <c r="L40" s="4">
        <v>5</v>
      </c>
      <c r="M40" s="4">
        <f t="shared" si="0"/>
        <v>71</v>
      </c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</row>
    <row r="41" spans="1:78" s="3" customFormat="1" ht="13.5" customHeight="1" x14ac:dyDescent="0.25">
      <c r="A41" s="11" t="s">
        <v>120</v>
      </c>
      <c r="B41" s="11" t="s">
        <v>51</v>
      </c>
      <c r="C41" s="23" t="s">
        <v>121</v>
      </c>
      <c r="D41" s="12">
        <v>2020447</v>
      </c>
      <c r="E41" s="12">
        <v>150000</v>
      </c>
      <c r="F41" s="4">
        <v>24</v>
      </c>
      <c r="G41" s="4">
        <v>12</v>
      </c>
      <c r="H41" s="4">
        <v>8</v>
      </c>
      <c r="I41" s="4">
        <v>4</v>
      </c>
      <c r="J41" s="4">
        <v>7</v>
      </c>
      <c r="K41" s="4">
        <v>6</v>
      </c>
      <c r="L41" s="4">
        <v>5</v>
      </c>
      <c r="M41" s="4">
        <f t="shared" si="0"/>
        <v>66</v>
      </c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</row>
    <row r="42" spans="1:78" s="3" customFormat="1" ht="13.5" customHeight="1" x14ac:dyDescent="0.25">
      <c r="A42" s="11" t="s">
        <v>122</v>
      </c>
      <c r="B42" s="11" t="s">
        <v>113</v>
      </c>
      <c r="C42" s="23" t="s">
        <v>123</v>
      </c>
      <c r="D42" s="12">
        <v>1500000</v>
      </c>
      <c r="E42" s="12">
        <v>300000</v>
      </c>
      <c r="F42" s="4">
        <v>31</v>
      </c>
      <c r="G42" s="4">
        <v>13</v>
      </c>
      <c r="H42" s="4">
        <v>13</v>
      </c>
      <c r="I42" s="4">
        <v>5</v>
      </c>
      <c r="J42" s="4">
        <v>8</v>
      </c>
      <c r="K42" s="4">
        <v>8</v>
      </c>
      <c r="L42" s="4">
        <v>4</v>
      </c>
      <c r="M42" s="4">
        <f t="shared" si="0"/>
        <v>82</v>
      </c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</row>
    <row r="43" spans="1:78" x14ac:dyDescent="0.35">
      <c r="A43" s="11" t="s">
        <v>135</v>
      </c>
      <c r="B43" s="11" t="s">
        <v>88</v>
      </c>
      <c r="C43" s="11" t="s">
        <v>129</v>
      </c>
      <c r="D43" s="12">
        <v>1003950</v>
      </c>
      <c r="E43" s="12">
        <v>300000</v>
      </c>
      <c r="F43" s="34">
        <v>25</v>
      </c>
      <c r="G43" s="34">
        <v>14</v>
      </c>
      <c r="H43" s="20">
        <v>14</v>
      </c>
      <c r="I43" s="20">
        <v>3</v>
      </c>
      <c r="J43" s="20">
        <v>9</v>
      </c>
      <c r="K43" s="20">
        <v>9</v>
      </c>
      <c r="L43" s="20">
        <v>5</v>
      </c>
      <c r="M43" s="4">
        <f t="shared" si="0"/>
        <v>79</v>
      </c>
    </row>
    <row r="44" spans="1:78" x14ac:dyDescent="0.35">
      <c r="A44" s="11" t="s">
        <v>136</v>
      </c>
      <c r="B44" s="11" t="s">
        <v>127</v>
      </c>
      <c r="C44" s="11" t="s">
        <v>130</v>
      </c>
      <c r="D44" s="12">
        <v>433000</v>
      </c>
      <c r="E44" s="12">
        <v>200000</v>
      </c>
      <c r="F44" s="34">
        <v>31</v>
      </c>
      <c r="G44" s="34">
        <v>12</v>
      </c>
      <c r="H44" s="20">
        <v>14</v>
      </c>
      <c r="I44" s="20">
        <v>5</v>
      </c>
      <c r="J44" s="20">
        <v>6</v>
      </c>
      <c r="K44" s="20">
        <v>6</v>
      </c>
      <c r="L44" s="20">
        <v>3</v>
      </c>
      <c r="M44" s="4">
        <f t="shared" si="0"/>
        <v>77</v>
      </c>
    </row>
    <row r="45" spans="1:78" x14ac:dyDescent="0.35">
      <c r="A45" s="11" t="s">
        <v>137</v>
      </c>
      <c r="B45" s="11" t="s">
        <v>56</v>
      </c>
      <c r="C45" s="11" t="s">
        <v>131</v>
      </c>
      <c r="D45" s="12">
        <v>676923</v>
      </c>
      <c r="E45" s="12">
        <v>150000</v>
      </c>
      <c r="F45" s="34">
        <v>29</v>
      </c>
      <c r="G45" s="34">
        <v>12</v>
      </c>
      <c r="H45" s="20">
        <v>12</v>
      </c>
      <c r="I45" s="20">
        <v>4</v>
      </c>
      <c r="J45" s="20">
        <v>6</v>
      </c>
      <c r="K45" s="20">
        <v>7</v>
      </c>
      <c r="L45" s="20">
        <v>4</v>
      </c>
      <c r="M45" s="4">
        <f t="shared" si="0"/>
        <v>74</v>
      </c>
    </row>
    <row r="46" spans="1:78" x14ac:dyDescent="0.35">
      <c r="A46" s="11" t="s">
        <v>138</v>
      </c>
      <c r="B46" s="11" t="s">
        <v>57</v>
      </c>
      <c r="C46" s="11" t="s">
        <v>132</v>
      </c>
      <c r="D46" s="12">
        <v>574841</v>
      </c>
      <c r="E46" s="12">
        <v>150000</v>
      </c>
      <c r="F46" s="34">
        <v>27</v>
      </c>
      <c r="G46" s="34">
        <v>12</v>
      </c>
      <c r="H46" s="20">
        <v>10</v>
      </c>
      <c r="I46" s="20">
        <v>4</v>
      </c>
      <c r="J46" s="20">
        <v>6</v>
      </c>
      <c r="K46" s="20">
        <v>7</v>
      </c>
      <c r="L46" s="20">
        <v>4</v>
      </c>
      <c r="M46" s="4">
        <f t="shared" si="0"/>
        <v>70</v>
      </c>
    </row>
    <row r="47" spans="1:78" x14ac:dyDescent="0.35">
      <c r="A47" s="11" t="s">
        <v>139</v>
      </c>
      <c r="B47" s="11" t="s">
        <v>116</v>
      </c>
      <c r="C47" s="11" t="s">
        <v>133</v>
      </c>
      <c r="D47" s="12">
        <v>1274800</v>
      </c>
      <c r="E47" s="12">
        <v>500000</v>
      </c>
      <c r="F47" s="34">
        <v>29</v>
      </c>
      <c r="G47" s="34">
        <v>13</v>
      </c>
      <c r="H47" s="20">
        <v>13</v>
      </c>
      <c r="I47" s="20">
        <v>5</v>
      </c>
      <c r="J47" s="20">
        <v>5</v>
      </c>
      <c r="K47" s="20">
        <v>7</v>
      </c>
      <c r="L47" s="20">
        <v>5</v>
      </c>
      <c r="M47" s="4">
        <f t="shared" si="0"/>
        <v>77</v>
      </c>
    </row>
    <row r="48" spans="1:78" x14ac:dyDescent="0.25">
      <c r="A48" s="11" t="s">
        <v>140</v>
      </c>
      <c r="B48" s="11" t="s">
        <v>128</v>
      </c>
      <c r="C48" s="23" t="s">
        <v>134</v>
      </c>
      <c r="D48" s="12">
        <v>266500</v>
      </c>
      <c r="E48" s="12">
        <v>200000</v>
      </c>
      <c r="F48" s="34">
        <v>29</v>
      </c>
      <c r="G48" s="34">
        <v>10</v>
      </c>
      <c r="H48" s="20">
        <v>10</v>
      </c>
      <c r="I48" s="20">
        <v>5</v>
      </c>
      <c r="J48" s="20">
        <v>6</v>
      </c>
      <c r="K48" s="20">
        <v>7</v>
      </c>
      <c r="L48" s="20">
        <v>3</v>
      </c>
      <c r="M48" s="4">
        <f t="shared" si="0"/>
        <v>70</v>
      </c>
    </row>
    <row r="49" spans="1:23" ht="13.5" customHeight="1" x14ac:dyDescent="0.25">
      <c r="A49" s="11" t="s">
        <v>157</v>
      </c>
      <c r="B49" s="11" t="s">
        <v>53</v>
      </c>
      <c r="C49" s="23" t="s">
        <v>142</v>
      </c>
      <c r="D49" s="12">
        <v>325300</v>
      </c>
      <c r="E49" s="12">
        <v>150000</v>
      </c>
      <c r="F49" s="20">
        <v>30</v>
      </c>
      <c r="G49" s="20">
        <v>12</v>
      </c>
      <c r="H49" s="20">
        <v>11</v>
      </c>
      <c r="I49" s="20">
        <v>4</v>
      </c>
      <c r="J49" s="20">
        <v>7</v>
      </c>
      <c r="K49" s="20">
        <v>5</v>
      </c>
      <c r="L49" s="20">
        <v>5</v>
      </c>
      <c r="M49" s="4">
        <f t="shared" si="0"/>
        <v>74</v>
      </c>
      <c r="N49" s="38"/>
      <c r="O49" s="39"/>
      <c r="P49" s="39"/>
      <c r="Q49" s="35"/>
      <c r="R49" s="40"/>
      <c r="S49" s="35"/>
      <c r="T49" s="36"/>
      <c r="U49" s="36"/>
      <c r="V49" s="37"/>
      <c r="W49" s="19"/>
    </row>
    <row r="50" spans="1:23" ht="13.5" customHeight="1" x14ac:dyDescent="0.25">
      <c r="A50" s="11" t="s">
        <v>158</v>
      </c>
      <c r="B50" s="11" t="s">
        <v>113</v>
      </c>
      <c r="C50" s="23" t="s">
        <v>143</v>
      </c>
      <c r="D50" s="12">
        <v>1500000</v>
      </c>
      <c r="E50" s="12">
        <v>300000</v>
      </c>
      <c r="F50" s="20">
        <v>29</v>
      </c>
      <c r="G50" s="20">
        <v>14</v>
      </c>
      <c r="H50" s="20">
        <v>13</v>
      </c>
      <c r="I50" s="20">
        <v>5</v>
      </c>
      <c r="J50" s="20">
        <v>8</v>
      </c>
      <c r="K50" s="20">
        <v>9</v>
      </c>
      <c r="L50" s="20">
        <v>4</v>
      </c>
      <c r="M50" s="4">
        <f t="shared" si="0"/>
        <v>82</v>
      </c>
      <c r="N50" s="38"/>
      <c r="O50" s="39"/>
      <c r="P50" s="39"/>
      <c r="Q50" s="35"/>
      <c r="R50" s="40"/>
      <c r="S50" s="35"/>
      <c r="T50" s="36"/>
      <c r="U50" s="36"/>
      <c r="V50" s="37"/>
      <c r="W50" s="19"/>
    </row>
    <row r="51" spans="1:23" ht="13.5" customHeight="1" x14ac:dyDescent="0.25">
      <c r="A51" s="11" t="s">
        <v>159</v>
      </c>
      <c r="B51" s="11" t="s">
        <v>57</v>
      </c>
      <c r="C51" s="23" t="s">
        <v>144</v>
      </c>
      <c r="D51" s="12">
        <v>624800</v>
      </c>
      <c r="E51" s="12">
        <v>300000</v>
      </c>
      <c r="F51" s="20">
        <v>32</v>
      </c>
      <c r="G51" s="20">
        <v>12</v>
      </c>
      <c r="H51" s="20">
        <v>12</v>
      </c>
      <c r="I51" s="20">
        <v>4</v>
      </c>
      <c r="J51" s="20">
        <v>8</v>
      </c>
      <c r="K51" s="20">
        <v>7</v>
      </c>
      <c r="L51" s="20">
        <v>4</v>
      </c>
      <c r="M51" s="4">
        <f t="shared" si="0"/>
        <v>79</v>
      </c>
      <c r="N51" s="18"/>
      <c r="O51" s="39"/>
      <c r="P51" s="39"/>
      <c r="Q51" s="35"/>
      <c r="R51" s="40"/>
      <c r="S51" s="35"/>
      <c r="T51" s="36"/>
      <c r="U51" s="36"/>
      <c r="V51" s="37"/>
      <c r="W51" s="19"/>
    </row>
    <row r="52" spans="1:23" ht="13.5" customHeight="1" x14ac:dyDescent="0.25">
      <c r="A52" s="11" t="s">
        <v>160</v>
      </c>
      <c r="B52" s="11" t="s">
        <v>116</v>
      </c>
      <c r="C52" s="23" t="s">
        <v>145</v>
      </c>
      <c r="D52" s="12">
        <v>275000</v>
      </c>
      <c r="E52" s="12">
        <v>200000</v>
      </c>
      <c r="F52" s="20">
        <v>32</v>
      </c>
      <c r="G52" s="20">
        <v>12</v>
      </c>
      <c r="H52" s="20">
        <v>12</v>
      </c>
      <c r="I52" s="20">
        <v>5</v>
      </c>
      <c r="J52" s="20">
        <v>6</v>
      </c>
      <c r="K52" s="20">
        <v>6</v>
      </c>
      <c r="L52" s="20">
        <v>5</v>
      </c>
      <c r="M52" s="4">
        <f t="shared" si="0"/>
        <v>78</v>
      </c>
      <c r="N52" s="38"/>
      <c r="O52" s="39"/>
      <c r="P52" s="39"/>
      <c r="Q52" s="35"/>
      <c r="R52" s="40"/>
      <c r="S52" s="35"/>
      <c r="T52" s="36"/>
      <c r="U52" s="36"/>
      <c r="V52" s="37"/>
      <c r="W52" s="19"/>
    </row>
    <row r="53" spans="1:23" ht="13.5" customHeight="1" x14ac:dyDescent="0.25">
      <c r="A53" s="11" t="s">
        <v>161</v>
      </c>
      <c r="B53" s="11" t="s">
        <v>153</v>
      </c>
      <c r="C53" s="23" t="s">
        <v>146</v>
      </c>
      <c r="D53" s="12">
        <v>348950</v>
      </c>
      <c r="E53" s="12">
        <v>200000</v>
      </c>
      <c r="F53" s="20">
        <v>31</v>
      </c>
      <c r="G53" s="20">
        <v>10</v>
      </c>
      <c r="H53" s="20">
        <v>11</v>
      </c>
      <c r="I53" s="20">
        <v>4</v>
      </c>
      <c r="J53" s="20">
        <v>8</v>
      </c>
      <c r="K53" s="20">
        <v>8</v>
      </c>
      <c r="L53" s="20">
        <v>5</v>
      </c>
      <c r="M53" s="4">
        <f t="shared" si="0"/>
        <v>77</v>
      </c>
      <c r="N53" s="38"/>
      <c r="O53" s="39"/>
      <c r="P53" s="39"/>
      <c r="Q53" s="35"/>
      <c r="R53" s="40"/>
      <c r="S53" s="35"/>
      <c r="T53" s="36"/>
      <c r="U53" s="36"/>
      <c r="V53" s="37"/>
      <c r="W53" s="19"/>
    </row>
    <row r="54" spans="1:23" ht="13.5" customHeight="1" x14ac:dyDescent="0.25">
      <c r="A54" s="11" t="s">
        <v>162</v>
      </c>
      <c r="B54" s="11" t="s">
        <v>56</v>
      </c>
      <c r="C54" s="23" t="s">
        <v>147</v>
      </c>
      <c r="D54" s="12">
        <v>701215</v>
      </c>
      <c r="E54" s="12">
        <v>150000</v>
      </c>
      <c r="F54" s="20">
        <v>30</v>
      </c>
      <c r="G54" s="20">
        <v>14</v>
      </c>
      <c r="H54" s="20">
        <v>13</v>
      </c>
      <c r="I54" s="20">
        <v>5</v>
      </c>
      <c r="J54" s="20">
        <v>7</v>
      </c>
      <c r="K54" s="20">
        <v>7</v>
      </c>
      <c r="L54" s="20">
        <v>4</v>
      </c>
      <c r="M54" s="4">
        <f t="shared" si="0"/>
        <v>80</v>
      </c>
      <c r="N54" s="18"/>
      <c r="O54" s="39"/>
      <c r="P54" s="39"/>
      <c r="Q54" s="35"/>
      <c r="R54" s="40"/>
      <c r="S54" s="35"/>
      <c r="T54" s="36"/>
      <c r="U54" s="36"/>
      <c r="V54" s="37"/>
      <c r="W54" s="19"/>
    </row>
    <row r="55" spans="1:23" ht="13.5" customHeight="1" x14ac:dyDescent="0.25">
      <c r="A55" s="11" t="s">
        <v>163</v>
      </c>
      <c r="B55" s="11" t="s">
        <v>88</v>
      </c>
      <c r="C55" s="23" t="s">
        <v>148</v>
      </c>
      <c r="D55" s="12">
        <v>500120</v>
      </c>
      <c r="E55" s="12">
        <v>250000</v>
      </c>
      <c r="F55" s="20">
        <v>22</v>
      </c>
      <c r="G55" s="20">
        <v>14</v>
      </c>
      <c r="H55" s="20">
        <v>9</v>
      </c>
      <c r="I55" s="20">
        <v>4</v>
      </c>
      <c r="J55" s="20">
        <v>7</v>
      </c>
      <c r="K55" s="20">
        <v>7</v>
      </c>
      <c r="L55" s="20">
        <v>5</v>
      </c>
      <c r="M55" s="4">
        <f t="shared" si="0"/>
        <v>68</v>
      </c>
      <c r="N55" s="18"/>
      <c r="O55" s="39"/>
      <c r="P55" s="39"/>
      <c r="Q55" s="35"/>
      <c r="R55" s="40"/>
      <c r="S55" s="35"/>
      <c r="T55" s="36"/>
      <c r="U55" s="36"/>
      <c r="V55" s="37"/>
      <c r="W55" s="19"/>
    </row>
    <row r="56" spans="1:23" ht="13.5" customHeight="1" x14ac:dyDescent="0.25">
      <c r="A56" s="11" t="s">
        <v>164</v>
      </c>
      <c r="B56" s="11" t="s">
        <v>154</v>
      </c>
      <c r="C56" s="23" t="s">
        <v>149</v>
      </c>
      <c r="D56" s="12">
        <v>292616</v>
      </c>
      <c r="E56" s="12">
        <v>150000</v>
      </c>
      <c r="F56" s="20">
        <v>29</v>
      </c>
      <c r="G56" s="20">
        <v>10</v>
      </c>
      <c r="H56" s="20">
        <v>11</v>
      </c>
      <c r="I56" s="20">
        <v>5</v>
      </c>
      <c r="J56" s="20">
        <v>5</v>
      </c>
      <c r="K56" s="20">
        <v>9</v>
      </c>
      <c r="L56" s="20">
        <v>4</v>
      </c>
      <c r="M56" s="4">
        <f t="shared" si="0"/>
        <v>73</v>
      </c>
      <c r="N56" s="38"/>
      <c r="O56" s="39"/>
      <c r="P56" s="39"/>
      <c r="Q56" s="35"/>
      <c r="R56" s="40"/>
      <c r="S56" s="35"/>
      <c r="T56" s="36"/>
      <c r="U56" s="36"/>
      <c r="V56" s="37"/>
      <c r="W56" s="19"/>
    </row>
    <row r="57" spans="1:23" ht="13.5" customHeight="1" x14ac:dyDescent="0.25">
      <c r="A57" s="11" t="s">
        <v>165</v>
      </c>
      <c r="B57" s="11" t="s">
        <v>155</v>
      </c>
      <c r="C57" s="23" t="s">
        <v>150</v>
      </c>
      <c r="D57" s="12">
        <v>315000</v>
      </c>
      <c r="E57" s="12">
        <v>200000</v>
      </c>
      <c r="F57" s="20">
        <v>31</v>
      </c>
      <c r="G57" s="20">
        <v>10</v>
      </c>
      <c r="H57" s="20">
        <v>11</v>
      </c>
      <c r="I57" s="20">
        <v>4</v>
      </c>
      <c r="J57" s="20">
        <v>7</v>
      </c>
      <c r="K57" s="20">
        <v>7</v>
      </c>
      <c r="L57" s="20">
        <v>5</v>
      </c>
      <c r="M57" s="4">
        <f t="shared" si="0"/>
        <v>75</v>
      </c>
      <c r="N57" s="38"/>
      <c r="O57" s="39"/>
      <c r="P57" s="39"/>
      <c r="Q57" s="35"/>
      <c r="R57" s="40"/>
      <c r="S57" s="35"/>
      <c r="T57" s="36"/>
      <c r="U57" s="36"/>
      <c r="V57" s="37"/>
      <c r="W57" s="19"/>
    </row>
    <row r="58" spans="1:23" ht="13.5" customHeight="1" x14ac:dyDescent="0.25">
      <c r="A58" s="11" t="s">
        <v>166</v>
      </c>
      <c r="B58" s="11" t="s">
        <v>156</v>
      </c>
      <c r="C58" s="23" t="s">
        <v>151</v>
      </c>
      <c r="D58" s="12">
        <v>360000</v>
      </c>
      <c r="E58" s="12">
        <v>200000</v>
      </c>
      <c r="F58" s="20">
        <v>30</v>
      </c>
      <c r="G58" s="20">
        <v>10</v>
      </c>
      <c r="H58" s="20">
        <v>13</v>
      </c>
      <c r="I58" s="20">
        <v>5</v>
      </c>
      <c r="J58" s="20">
        <v>7</v>
      </c>
      <c r="K58" s="20">
        <v>7</v>
      </c>
      <c r="L58" s="20">
        <v>4</v>
      </c>
      <c r="M58" s="4">
        <f t="shared" si="0"/>
        <v>76</v>
      </c>
      <c r="N58" s="38"/>
      <c r="O58" s="39"/>
      <c r="P58" s="39"/>
      <c r="Q58" s="35"/>
      <c r="R58" s="40"/>
      <c r="S58" s="35"/>
      <c r="T58" s="36"/>
      <c r="U58" s="36"/>
      <c r="V58" s="37"/>
      <c r="W58" s="19"/>
    </row>
    <row r="59" spans="1:23" ht="13.5" customHeight="1" x14ac:dyDescent="0.25">
      <c r="A59" s="11" t="s">
        <v>167</v>
      </c>
      <c r="B59" s="11" t="s">
        <v>54</v>
      </c>
      <c r="C59" s="23" t="s">
        <v>152</v>
      </c>
      <c r="D59" s="12">
        <v>282000</v>
      </c>
      <c r="E59" s="12">
        <v>150000</v>
      </c>
      <c r="F59" s="20">
        <v>33</v>
      </c>
      <c r="G59" s="20">
        <v>12</v>
      </c>
      <c r="H59" s="20">
        <v>11</v>
      </c>
      <c r="I59" s="20">
        <v>4</v>
      </c>
      <c r="J59" s="20">
        <v>8</v>
      </c>
      <c r="K59" s="20">
        <v>7</v>
      </c>
      <c r="L59" s="20">
        <v>5</v>
      </c>
      <c r="M59" s="4">
        <f t="shared" si="0"/>
        <v>80</v>
      </c>
      <c r="N59" s="38"/>
      <c r="O59" s="39"/>
      <c r="P59" s="39"/>
      <c r="Q59" s="35"/>
      <c r="R59" s="40"/>
      <c r="S59" s="35"/>
      <c r="T59" s="36"/>
      <c r="U59" s="36"/>
      <c r="V59" s="37"/>
      <c r="W59" s="19"/>
    </row>
    <row r="60" spans="1:23" ht="12.5" x14ac:dyDescent="0.35">
      <c r="A60" s="41" t="s">
        <v>181</v>
      </c>
      <c r="B60" s="11" t="s">
        <v>56</v>
      </c>
      <c r="C60" s="11" t="s">
        <v>169</v>
      </c>
      <c r="D60" s="12">
        <v>452500</v>
      </c>
      <c r="E60" s="12">
        <v>200000</v>
      </c>
      <c r="F60" s="4">
        <v>0</v>
      </c>
      <c r="G60" s="4">
        <v>0</v>
      </c>
      <c r="H60" s="4">
        <v>0</v>
      </c>
      <c r="I60" s="4">
        <v>0</v>
      </c>
      <c r="J60" s="4">
        <v>0</v>
      </c>
      <c r="K60" s="4">
        <v>0</v>
      </c>
      <c r="L60" s="4">
        <v>0</v>
      </c>
      <c r="M60" s="4">
        <f t="shared" ref="M60:M68" si="1">SUM(F60:L60)</f>
        <v>0</v>
      </c>
      <c r="N60" s="2" t="s">
        <v>72</v>
      </c>
    </row>
    <row r="61" spans="1:23" ht="12.5" x14ac:dyDescent="0.35">
      <c r="A61" s="41" t="s">
        <v>182</v>
      </c>
      <c r="B61" s="11" t="s">
        <v>178</v>
      </c>
      <c r="C61" s="11" t="s">
        <v>170</v>
      </c>
      <c r="D61" s="12">
        <v>716047</v>
      </c>
      <c r="E61" s="12">
        <v>250000</v>
      </c>
      <c r="F61" s="4">
        <v>0</v>
      </c>
      <c r="G61" s="4">
        <v>0</v>
      </c>
      <c r="H61" s="4">
        <v>0</v>
      </c>
      <c r="I61" s="4">
        <v>0</v>
      </c>
      <c r="J61" s="4">
        <v>0</v>
      </c>
      <c r="K61" s="4">
        <v>0</v>
      </c>
      <c r="L61" s="4">
        <v>0</v>
      </c>
      <c r="M61" s="4">
        <f t="shared" si="1"/>
        <v>0</v>
      </c>
      <c r="N61" s="2" t="s">
        <v>72</v>
      </c>
    </row>
    <row r="62" spans="1:23" ht="12.5" x14ac:dyDescent="0.35">
      <c r="A62" s="41" t="s">
        <v>183</v>
      </c>
      <c r="B62" s="11" t="s">
        <v>179</v>
      </c>
      <c r="C62" s="11" t="s">
        <v>171</v>
      </c>
      <c r="D62" s="12">
        <v>486529</v>
      </c>
      <c r="E62" s="12">
        <v>150000</v>
      </c>
      <c r="F62" s="4">
        <v>0</v>
      </c>
      <c r="G62" s="4">
        <v>0</v>
      </c>
      <c r="H62" s="4">
        <v>0</v>
      </c>
      <c r="I62" s="4">
        <v>0</v>
      </c>
      <c r="J62" s="4">
        <v>0</v>
      </c>
      <c r="K62" s="4">
        <v>0</v>
      </c>
      <c r="L62" s="4">
        <v>0</v>
      </c>
      <c r="M62" s="4">
        <f t="shared" si="1"/>
        <v>0</v>
      </c>
      <c r="N62" s="2" t="s">
        <v>72</v>
      </c>
    </row>
    <row r="63" spans="1:23" ht="12.5" x14ac:dyDescent="0.35">
      <c r="A63" s="41" t="s">
        <v>184</v>
      </c>
      <c r="B63" s="11" t="s">
        <v>56</v>
      </c>
      <c r="C63" s="11" t="s">
        <v>172</v>
      </c>
      <c r="D63" s="12">
        <v>550850</v>
      </c>
      <c r="E63" s="12">
        <v>150000</v>
      </c>
      <c r="F63" s="4">
        <v>0</v>
      </c>
      <c r="G63" s="4">
        <v>0</v>
      </c>
      <c r="H63" s="4">
        <v>0</v>
      </c>
      <c r="I63" s="4">
        <v>0</v>
      </c>
      <c r="J63" s="4">
        <v>0</v>
      </c>
      <c r="K63" s="4">
        <v>0</v>
      </c>
      <c r="L63" s="4">
        <v>0</v>
      </c>
      <c r="M63" s="4">
        <f t="shared" si="1"/>
        <v>0</v>
      </c>
      <c r="N63" s="2" t="s">
        <v>72</v>
      </c>
    </row>
    <row r="64" spans="1:23" ht="12.5" x14ac:dyDescent="0.35">
      <c r="A64" s="41" t="s">
        <v>185</v>
      </c>
      <c r="B64" s="11" t="s">
        <v>180</v>
      </c>
      <c r="C64" s="11" t="s">
        <v>173</v>
      </c>
      <c r="D64" s="12">
        <v>237500</v>
      </c>
      <c r="E64" s="12">
        <v>150000</v>
      </c>
      <c r="F64" s="4">
        <v>0</v>
      </c>
      <c r="G64" s="4">
        <v>0</v>
      </c>
      <c r="H64" s="4">
        <v>0</v>
      </c>
      <c r="I64" s="4">
        <v>0</v>
      </c>
      <c r="J64" s="4">
        <v>0</v>
      </c>
      <c r="K64" s="4">
        <v>0</v>
      </c>
      <c r="L64" s="4">
        <v>0</v>
      </c>
      <c r="M64" s="4">
        <f t="shared" si="1"/>
        <v>0</v>
      </c>
      <c r="N64" s="2" t="s">
        <v>72</v>
      </c>
    </row>
    <row r="65" spans="1:14" ht="12.5" x14ac:dyDescent="0.35">
      <c r="A65" s="41" t="s">
        <v>186</v>
      </c>
      <c r="B65" s="11" t="s">
        <v>113</v>
      </c>
      <c r="C65" s="11" t="s">
        <v>174</v>
      </c>
      <c r="D65" s="12">
        <v>2084000</v>
      </c>
      <c r="E65" s="12">
        <v>150000</v>
      </c>
      <c r="F65" s="4">
        <v>0</v>
      </c>
      <c r="G65" s="4">
        <v>0</v>
      </c>
      <c r="H65" s="4">
        <v>0</v>
      </c>
      <c r="I65" s="4">
        <v>0</v>
      </c>
      <c r="J65" s="4">
        <v>0</v>
      </c>
      <c r="K65" s="4">
        <v>0</v>
      </c>
      <c r="L65" s="4">
        <v>0</v>
      </c>
      <c r="M65" s="4">
        <f t="shared" si="1"/>
        <v>0</v>
      </c>
      <c r="N65" s="2" t="s">
        <v>72</v>
      </c>
    </row>
    <row r="66" spans="1:14" ht="12.5" x14ac:dyDescent="0.25">
      <c r="A66" s="42" t="s">
        <v>187</v>
      </c>
      <c r="B66" s="44" t="s">
        <v>55</v>
      </c>
      <c r="C66" s="44" t="s">
        <v>175</v>
      </c>
      <c r="D66" s="45">
        <v>341000</v>
      </c>
      <c r="E66" s="45">
        <v>200000</v>
      </c>
      <c r="F66" s="4">
        <v>0</v>
      </c>
      <c r="G66" s="4">
        <v>0</v>
      </c>
      <c r="H66" s="4">
        <v>0</v>
      </c>
      <c r="I66" s="4">
        <v>0</v>
      </c>
      <c r="J66" s="4">
        <v>0</v>
      </c>
      <c r="K66" s="4">
        <v>0</v>
      </c>
      <c r="L66" s="4">
        <v>0</v>
      </c>
      <c r="M66" s="4">
        <f t="shared" si="1"/>
        <v>0</v>
      </c>
      <c r="N66" s="2" t="s">
        <v>72</v>
      </c>
    </row>
    <row r="67" spans="1:14" ht="12.5" x14ac:dyDescent="0.35">
      <c r="A67" s="41" t="s">
        <v>188</v>
      </c>
      <c r="B67" s="11" t="s">
        <v>56</v>
      </c>
      <c r="C67" s="11" t="s">
        <v>176</v>
      </c>
      <c r="D67" s="12">
        <v>1221900</v>
      </c>
      <c r="E67" s="12">
        <v>300000</v>
      </c>
      <c r="F67" s="4">
        <v>0</v>
      </c>
      <c r="G67" s="4">
        <v>0</v>
      </c>
      <c r="H67" s="4">
        <v>0</v>
      </c>
      <c r="I67" s="4">
        <v>0</v>
      </c>
      <c r="J67" s="4">
        <v>0</v>
      </c>
      <c r="K67" s="4">
        <v>0</v>
      </c>
      <c r="L67" s="4">
        <v>0</v>
      </c>
      <c r="M67" s="4">
        <f t="shared" si="1"/>
        <v>0</v>
      </c>
      <c r="N67" s="2" t="s">
        <v>72</v>
      </c>
    </row>
    <row r="68" spans="1:14" ht="12.5" x14ac:dyDescent="0.35">
      <c r="A68" s="41" t="s">
        <v>189</v>
      </c>
      <c r="B68" s="11" t="s">
        <v>57</v>
      </c>
      <c r="C68" s="11" t="s">
        <v>177</v>
      </c>
      <c r="D68" s="12">
        <v>500613</v>
      </c>
      <c r="E68" s="12">
        <v>150000</v>
      </c>
      <c r="F68" s="4">
        <v>0</v>
      </c>
      <c r="G68" s="4">
        <v>0</v>
      </c>
      <c r="H68" s="4">
        <v>0</v>
      </c>
      <c r="I68" s="4">
        <v>0</v>
      </c>
      <c r="J68" s="4">
        <v>0</v>
      </c>
      <c r="K68" s="4">
        <v>0</v>
      </c>
      <c r="L68" s="4">
        <v>0</v>
      </c>
      <c r="M68" s="4">
        <f t="shared" si="1"/>
        <v>0</v>
      </c>
      <c r="N68" s="2" t="s">
        <v>72</v>
      </c>
    </row>
    <row r="69" spans="1:14" x14ac:dyDescent="0.35">
      <c r="D69" s="5">
        <f>SUM(D15:D68)</f>
        <v>36443702</v>
      </c>
      <c r="E69" s="5">
        <f>SUM(E15:E68)</f>
        <v>11500000</v>
      </c>
    </row>
  </sheetData>
  <mergeCells count="15">
    <mergeCell ref="F9:L9"/>
    <mergeCell ref="D10:M10"/>
    <mergeCell ref="A12:A14"/>
    <mergeCell ref="B12:B14"/>
    <mergeCell ref="C12:C14"/>
    <mergeCell ref="D12:D14"/>
    <mergeCell ref="E12:E14"/>
    <mergeCell ref="F12:F13"/>
    <mergeCell ref="G12:G13"/>
    <mergeCell ref="H12:H13"/>
    <mergeCell ref="I12:I13"/>
    <mergeCell ref="J12:J13"/>
    <mergeCell ref="K12:K13"/>
    <mergeCell ref="L12:L13"/>
    <mergeCell ref="M12:M13"/>
  </mergeCells>
  <dataValidations count="4">
    <dataValidation type="decimal" operator="lessThanOrEqual" allowBlank="1" showInputMessage="1" showErrorMessage="1" error="max. 40" sqref="F15:L24 F25:F42 H43:H48 F49:F59 F60:L68" xr:uid="{4C637745-C332-4F19-9CE3-1403C73942A6}">
      <formula1>40</formula1>
    </dataValidation>
    <dataValidation type="decimal" operator="lessThanOrEqual" allowBlank="1" showInputMessage="1" showErrorMessage="1" error="max. 15" sqref="G25:H42 I43:J48 G49:H59" xr:uid="{75C53C0D-D32D-4733-8E45-69C2578E92C5}">
      <formula1>15</formula1>
    </dataValidation>
    <dataValidation type="decimal" operator="lessThanOrEqual" allowBlank="1" showInputMessage="1" showErrorMessage="1" error="max. 5" sqref="L25:L42 I25:I42 K43:K48 L49:L59 I49:I59" xr:uid="{B2F1627E-A825-489C-87C2-C4E540301F5E}">
      <formula1>5</formula1>
    </dataValidation>
    <dataValidation type="decimal" operator="lessThanOrEqual" allowBlank="1" showInputMessage="1" showErrorMessage="1" error="max. 10" sqref="J25:K42 L43:L48 J49:K59" xr:uid="{CBF73544-20A2-48CB-99FF-3DAD4A859643}">
      <formula1>10</formula1>
    </dataValidation>
  </dataValidation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10</vt:i4>
      </vt:variant>
      <vt:variant>
        <vt:lpstr>Pojmenované oblasti</vt:lpstr>
      </vt:variant>
      <vt:variant>
        <vt:i4>1</vt:i4>
      </vt:variant>
    </vt:vector>
  </HeadingPairs>
  <TitlesOfParts>
    <vt:vector size="11" baseType="lpstr">
      <vt:lpstr>distribuce</vt:lpstr>
      <vt:lpstr>BK</vt:lpstr>
      <vt:lpstr>JS</vt:lpstr>
      <vt:lpstr>LC</vt:lpstr>
      <vt:lpstr>LG</vt:lpstr>
      <vt:lpstr>MŠ</vt:lpstr>
      <vt:lpstr>NS</vt:lpstr>
      <vt:lpstr>PK</vt:lpstr>
      <vt:lpstr>PBa</vt:lpstr>
      <vt:lpstr>PBi</vt:lpstr>
      <vt:lpstr>distribuce!Oblast_tisku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Kateřina Vojkůvková</dc:creator>
  <cp:lastModifiedBy>Marie Ilkivová</cp:lastModifiedBy>
  <cp:lastPrinted>2015-07-13T10:02:24Z</cp:lastPrinted>
  <dcterms:created xsi:type="dcterms:W3CDTF">2013-12-06T22:03:05Z</dcterms:created>
  <dcterms:modified xsi:type="dcterms:W3CDTF">2025-04-23T07:19:28Z</dcterms:modified>
</cp:coreProperties>
</file>